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E21" i="1"/>
  <c r="B36" i="1"/>
  <c r="B33" i="1"/>
  <c r="B30" i="1"/>
  <c r="B27" i="1"/>
  <c r="B24" i="1"/>
  <c r="B21" i="1"/>
  <c r="D21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<sst xmlns="http://schemas.openxmlformats.org/spreadsheetml/2006/main" count="109" uniqueCount="108">
  <si>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</si>
  <si>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</si>
  <si>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</si>
  <si>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</si>
  <si>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</si>
  <si>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</si>
  <si>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</si>
  <si>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</si>
  <si>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</si>
  <si>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</si>
  <si>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</si>
  <si>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</si>
  <si>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</si>
  <si>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</si>
  <si>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</si>
  <si>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</si>
  <si>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</si>
  <si>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</si>
  <si>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</si>
  <si>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</si>
  <si>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</si>
  <si>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</si>
  <si>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</si>
  <si>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</si>
  <si>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</si>
  <si>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</si>
  <si>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</si>
  <si>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</si>
  <si>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</si>
  <si>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</si>
  <si>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</si>
  <si>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</si>
  <si>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</si>
  <si>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</si>
  <si>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</si>
  <si>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</si>
  <si>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</si>
  <si>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</si>
  <si>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</si>
  <si>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</si>
  <si>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</si>
  <si>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</si>
  <si>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</si>
  <si>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</si>
  <si>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</si>
  <si>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</si>
  <si>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</si>
  <si>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</si>
  <si>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</si>
  <si>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</si>
  <si>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</si>
  <si>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</si>
  <si>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</si>
  <si>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</si>
  <si>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</si>
  <si>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</si>
  <si>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</si>
  <si>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</si>
  <si>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</si>
  <si>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</si>
  <si>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</si>
  <si>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</si>
  <si>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</si>
  <si>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</si>
  <si>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</si>
  <si>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</si>
  <si>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</si>
  <si>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</si>
  <si>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</si>
  <si>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</si>
  <si>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</si>
  <si>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</si>
  <si>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</si>
  <si>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</si>
  <si>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</si>
  <si>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</si>
  <si>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</si>
  <si>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</si>
  <si>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</si>
  <si>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</si>
  <si>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</si>
  <si>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</si>
  <si>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</si>
  <si>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</si>
  <si>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</si>
  <si>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</si>
  <si>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</si>
  <si>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</si>
  <si>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</si>
  <si>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</si>
  <si>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</si>
  <si>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</si>
  <si>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</si>
  <si>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</si>
  <si>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</si>
  <si>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</si>
  <si>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</si>
  <si>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</si>
  <si>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</si>
  <si>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</si>
  <si>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</si>
  <si>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</si>
  <si>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</si>
  <si>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</si>
  <si>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</si>
  <si>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cod:45454254</t>
  </si>
  <si>
    <t>Alejandro Balde</t>
  </si>
  <si>
    <t>guatemala zona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</si>
</sst>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" fontId="0" fillId="7" borderId="4" xfId="0" applyNumberFormat="1" applyFill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21" sqref="G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 t="s">
        <v>105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 t="s">
        <v>106</v>
      </c>
      <c r="D5" s="48"/>
      <c r="E5" s="48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107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9">
        <f>SUM(B9+F9)</f>
        <v>47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9">
        <f t="shared" ref="G10:G18" si="0">SUM(B10+F10)</f>
        <v>7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9">
        <f t="shared" si="0"/>
        <v>23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9">
        <f t="shared" si="0"/>
        <v>6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9">
        <f t="shared" si="0"/>
        <v>54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9">
        <f t="shared" si="0"/>
        <v>47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9">
        <f t="shared" si="0"/>
        <v>82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9">
        <f t="shared" si="0"/>
        <v>37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9">
        <f t="shared" si="0"/>
        <v>58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>
        <f>(B9)</f>
        <v>12</v>
      </c>
      <c r="D21" s="40">
        <f>D17-(F9*F9)</f>
        <v>-1225</v>
      </c>
      <c r="E21" s="41">
        <f>B9*12%</f>
        <v>1.44</v>
      </c>
      <c r="F21" s="55">
        <f>SUM(B9:B18)</f>
        <v>51</v>
      </c>
      <c r="G21" s="42"/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/>
      <c r="J23" s="29">
        <v>12</v>
      </c>
      <c r="K23" s="12" t="s">
        <v>103</v>
      </c>
    </row>
    <row r="24" spans="2:11" x14ac:dyDescent="0.25">
      <c r="B24" s="43">
        <f>SUM(B9:B18)</f>
        <v>51</v>
      </c>
      <c r="J24" s="25"/>
    </row>
    <row r="26" spans="2:11" x14ac:dyDescent="0.25">
      <c r="B26" s="32" t="s">
        <v>97</v>
      </c>
    </row>
    <row r="27" spans="2:11" x14ac:dyDescent="0.25">
      <c r="B27" s="43">
        <f>MIN(B9:B18)</f>
        <v>1</v>
      </c>
    </row>
    <row r="29" spans="2:11" x14ac:dyDescent="0.25">
      <c r="B29" s="32" t="s">
        <v>98</v>
      </c>
    </row>
    <row r="30" spans="2:11" x14ac:dyDescent="0.25">
      <c r="B30" s="43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3" t="str">
        <f>IF(B9&gt;15,"MAYOR A 15","NO")</f>
        <v>NO</v>
      </c>
    </row>
    <row r="35" spans="2:2" x14ac:dyDescent="0.25">
      <c r="B35" s="32" t="s">
        <v>100</v>
      </c>
    </row>
    <row r="36" spans="2:2" x14ac:dyDescent="0.25">
      <c r="B36" s="44" t="str">
        <f>IF(B9&gt;25,"SI MAYOR A 25","SI")</f>
        <v>SI</v>
      </c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2025-09-30T16:29:07Z</dcterms:modified>
  <cp:category>Centro GNet</cp:category>
  <cp:contentStatus>Bueno</cp:contentStatus>
  <dc:language>Español</dc:language>
  <cp:version>7</cp:version>
</cp:coreProperties>
</file>