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96f6df3769f7a2/Desktop/"/>
    </mc:Choice>
  </mc:AlternateContent>
  <xr:revisionPtr revIDLastSave="2" documentId="8_{351769DF-A3B9-48F0-AF82-8414B15F4D8B}" xr6:coauthVersionLast="47" xr6:coauthVersionMax="47" xr10:uidLastSave="{E9E33A9F-832F-4794-80A5-9FDB82C33675}"/>
  <bookViews>
    <workbookView xWindow="-108" yWindow="-108" windowWidth="23256" windowHeight="12456" xr2:uid="{833F5C38-67BC-472F-8B5B-3D23F1EAD25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F5" i="1" s="1"/>
  <c r="F2" i="1"/>
  <c r="E2" i="1"/>
  <c r="D13" i="1"/>
  <c r="F13" i="1" s="1"/>
  <c r="D11" i="1"/>
  <c r="F11" i="1" s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  <c r="F3" i="1"/>
  <c r="F4" i="1"/>
  <c r="F6" i="1"/>
  <c r="F7" i="1"/>
  <c r="F8" i="1"/>
  <c r="F9" i="1"/>
  <c r="F10" i="1"/>
  <c r="F12" i="1"/>
  <c r="F14" i="1"/>
  <c r="F15" i="1"/>
  <c r="F16" i="1"/>
  <c r="D16" i="1"/>
  <c r="D15" i="1"/>
  <c r="D14" i="1"/>
  <c r="D12" i="1"/>
  <c r="D10" i="1"/>
  <c r="D9" i="1"/>
  <c r="D8" i="1"/>
  <c r="D6" i="1"/>
  <c r="D7" i="1"/>
  <c r="D4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3" i="1"/>
</calcChain>
</file>

<file path=xl/sharedStrings.xml><?xml version="1.0" encoding="utf-8"?>
<sst xmlns="http://schemas.openxmlformats.org/spreadsheetml/2006/main" count="21" uniqueCount="20">
  <si>
    <t>Nombres</t>
  </si>
  <si>
    <t>Nota</t>
  </si>
  <si>
    <t>Posicion coma</t>
  </si>
  <si>
    <t>Apellidos</t>
  </si>
  <si>
    <t>Apellidos y nombres</t>
  </si>
  <si>
    <t>Juan Pablo,Ramirez Torrez</t>
  </si>
  <si>
    <t>Maria Jose,Fernandez Lopes</t>
  </si>
  <si>
    <t>Ana Sofia,Gomez Martines</t>
  </si>
  <si>
    <t>Luis Alberto,Rodriguez Sanchez</t>
  </si>
  <si>
    <t>Valentina Isabel,Morales Rivas</t>
  </si>
  <si>
    <t>Jose Miguel,Castillo Herrera</t>
  </si>
  <si>
    <t>Camila Andrea,Mendoza Paredes</t>
  </si>
  <si>
    <t>Carlos Eduardo,Navarro Diaz</t>
  </si>
  <si>
    <t>Lucia Fernanda,Ortega Salazar</t>
  </si>
  <si>
    <t>Mateo Alejandro,Dominguez Aguirre</t>
  </si>
  <si>
    <t>Paula Catalina,Vargas Leon</t>
  </si>
  <si>
    <t>Santiago Andres,Perez Quiroga</t>
  </si>
  <si>
    <t>Isabel Mariana,Rojas Molina</t>
  </si>
  <si>
    <t>Tomas Emmanuel,Cabrera Nuñez</t>
  </si>
  <si>
    <t>Renata Belen,Fuentes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</si>
</sst>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27F0-99B4-44BB-AF90-53223DB400EB}">
  <dimension ref="A1:F16"/>
  <sheetViews>
    <sheetView tabSelected="1" workbookViewId="0">
      <selection activeCell="F2" sqref="F2"/>
    </sheetView>
  </sheetViews>
  <sheetFormatPr baseColWidth="10" defaultRowHeight="14.4" x14ac:dyDescent="0.3"/>
  <cols>
    <col min="1" max="1" width="30.44140625" customWidth="1"/>
    <col min="3" max="3" width="13.21875" customWidth="1"/>
    <col min="4" max="4" width="15.33203125" customWidth="1"/>
    <col min="5" max="5" width="15.109375" customWidth="1"/>
    <col min="6" max="6" width="29.332031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0</v>
      </c>
      <c r="F1" t="s">
        <v>4</v>
      </c>
    </row>
    <row r="2" spans="1:6" x14ac:dyDescent="0.3">
      <c r="A2" t="s">
        <v>6</v>
      </c>
      <c r="B2">
        <v>78</v>
      </c>
      <c r="C2">
        <f>FIND(",",A2,1)</f>
        <v>11</v>
      </c>
      <c r="D2" t="str">
        <f>MID(A2,12,15)</f>
        <v>Fernandez Lopes</v>
      </c>
      <c r="E2" t="str">
        <f>MID(A2,1,10)</f>
        <v>Maria Jose</v>
      </c>
      <c r="F2" t="str">
        <f>CONCATENATE(D2,",",E2)</f>
        <v>Fernandez Lopes,Maria Jose</v>
      </c>
    </row>
    <row r="3" spans="1:6" x14ac:dyDescent="0.3">
      <c r="A3" t="s">
        <v>5</v>
      </c>
      <c r="B3">
        <v>63</v>
      </c>
      <c r="C3">
        <f t="shared" ref="C3:C16" si="0">FIND(",",A3,1)</f>
        <v>11</v>
      </c>
      <c r="D3" t="str">
        <f t="shared" ref="D3" si="1">MID(A3,12,15)</f>
        <v>Ramirez Torrez</v>
      </c>
      <c r="E3" t="str">
        <f t="shared" ref="E3" si="2">MID(A3,1,10)</f>
        <v>Juan Pablo</v>
      </c>
      <c r="F3" t="str">
        <f t="shared" ref="F3:F16" si="3">CONCATENATE(D3,",",E3)</f>
        <v>Ramirez Torrez,Juan Pablo</v>
      </c>
    </row>
    <row r="4" spans="1:6" x14ac:dyDescent="0.3">
      <c r="A4" t="s">
        <v>7</v>
      </c>
      <c r="B4">
        <v>89</v>
      </c>
      <c r="C4">
        <f t="shared" si="0"/>
        <v>10</v>
      </c>
      <c r="D4" t="str">
        <f>MID(A4,11,15)</f>
        <v>Gomez Martines</v>
      </c>
      <c r="E4" t="str">
        <f>MID(A4,1,9)</f>
        <v>Ana Sofia</v>
      </c>
      <c r="F4" t="str">
        <f t="shared" si="3"/>
        <v>Gomez Martines,Ana Sofia</v>
      </c>
    </row>
    <row r="5" spans="1:6" x14ac:dyDescent="0.3">
      <c r="A5" t="s">
        <v>8</v>
      </c>
      <c r="B5">
        <v>96</v>
      </c>
      <c r="C5">
        <f t="shared" si="0"/>
        <v>13</v>
      </c>
      <c r="D5" t="str">
        <f>MID(A5,14,15)</f>
        <v>Rodriguez Sanch</v>
      </c>
      <c r="E5" t="str">
        <f>MID(A5,1,12)</f>
        <v>Luis Alberto</v>
      </c>
      <c r="F5" t="str">
        <f t="shared" si="3"/>
        <v>Rodriguez Sanch,Luis Alberto</v>
      </c>
    </row>
    <row r="6" spans="1:6" x14ac:dyDescent="0.3">
      <c r="A6" t="s">
        <v>9</v>
      </c>
      <c r="B6">
        <v>100</v>
      </c>
      <c r="C6">
        <f t="shared" si="0"/>
        <v>17</v>
      </c>
      <c r="D6" t="str">
        <f>MID(A6,18,15)</f>
        <v>Morales Rivas</v>
      </c>
      <c r="E6" t="str">
        <f>MID(A6,1,16)</f>
        <v>Valentina Isabel</v>
      </c>
      <c r="F6" t="str">
        <f t="shared" si="3"/>
        <v>Morales Rivas,Valentina Isabel</v>
      </c>
    </row>
    <row r="7" spans="1:6" x14ac:dyDescent="0.3">
      <c r="A7" t="s">
        <v>10</v>
      </c>
      <c r="B7">
        <v>60</v>
      </c>
      <c r="C7">
        <f t="shared" si="0"/>
        <v>12</v>
      </c>
      <c r="D7" t="str">
        <f>MID(A7,13,15)</f>
        <v>Castillo Herrer</v>
      </c>
      <c r="E7" t="str">
        <f>MID(A7,1,11)</f>
        <v>Jose Miguel</v>
      </c>
      <c r="F7" t="str">
        <f t="shared" si="3"/>
        <v>Castillo Herrer,Jose Miguel</v>
      </c>
    </row>
    <row r="8" spans="1:6" x14ac:dyDescent="0.3">
      <c r="A8" t="s">
        <v>11</v>
      </c>
      <c r="B8">
        <v>59</v>
      </c>
      <c r="C8">
        <f t="shared" si="0"/>
        <v>14</v>
      </c>
      <c r="D8" t="str">
        <f>MID(A8,15,15)</f>
        <v>Mendoza Paredes</v>
      </c>
      <c r="E8" t="str">
        <f>MID(A8,1,13)</f>
        <v>Camila Andrea</v>
      </c>
      <c r="F8" t="str">
        <f t="shared" si="3"/>
        <v>Mendoza Paredes,Camila Andrea</v>
      </c>
    </row>
    <row r="9" spans="1:6" x14ac:dyDescent="0.3">
      <c r="A9" t="s">
        <v>12</v>
      </c>
      <c r="B9">
        <v>71</v>
      </c>
      <c r="C9">
        <f t="shared" si="0"/>
        <v>15</v>
      </c>
      <c r="D9" t="str">
        <f>MID(A9,16,15)</f>
        <v>Navarro Diaz</v>
      </c>
      <c r="E9" t="str">
        <f>MID(A9,1,14)</f>
        <v>Carlos Eduardo</v>
      </c>
      <c r="F9" t="str">
        <f t="shared" si="3"/>
        <v>Navarro Diaz,Carlos Eduardo</v>
      </c>
    </row>
    <row r="10" spans="1:6" x14ac:dyDescent="0.3">
      <c r="A10" t="s">
        <v>13</v>
      </c>
      <c r="B10">
        <v>88</v>
      </c>
      <c r="C10">
        <f t="shared" si="0"/>
        <v>15</v>
      </c>
      <c r="D10" t="str">
        <f>MID(A10,16,15)</f>
        <v>Ortega Salazar</v>
      </c>
      <c r="E10" t="str">
        <f>MID(A10,1,14)</f>
        <v>Lucia Fernanda</v>
      </c>
      <c r="F10" t="str">
        <f t="shared" si="3"/>
        <v>Ortega Salazar,Lucia Fernanda</v>
      </c>
    </row>
    <row r="11" spans="1:6" x14ac:dyDescent="0.3">
      <c r="A11" t="s">
        <v>14</v>
      </c>
      <c r="B11">
        <v>94</v>
      </c>
      <c r="C11">
        <f t="shared" si="0"/>
        <v>16</v>
      </c>
      <c r="D11" t="str">
        <f>MID(A11,17,15)</f>
        <v>Dominguez Aguir</v>
      </c>
      <c r="E11" t="str">
        <f>MID(A11,1,15)</f>
        <v>Mateo Alejandro</v>
      </c>
      <c r="F11" t="str">
        <f t="shared" si="3"/>
        <v>Dominguez Aguir,Mateo Alejandro</v>
      </c>
    </row>
    <row r="12" spans="1:6" x14ac:dyDescent="0.3">
      <c r="A12" t="s">
        <v>15</v>
      </c>
      <c r="B12">
        <v>79</v>
      </c>
      <c r="C12">
        <f t="shared" si="0"/>
        <v>15</v>
      </c>
      <c r="D12" t="str">
        <f>MID(A12,16,15)</f>
        <v>Vargas Leon</v>
      </c>
      <c r="E12" t="str">
        <f>MID(A12,1,14)</f>
        <v>Paula Catalina</v>
      </c>
      <c r="F12" t="str">
        <f t="shared" si="3"/>
        <v>Vargas Leon,Paula Catalina</v>
      </c>
    </row>
    <row r="13" spans="1:6" x14ac:dyDescent="0.3">
      <c r="A13" t="s">
        <v>16</v>
      </c>
      <c r="B13">
        <v>66</v>
      </c>
      <c r="C13">
        <f t="shared" si="0"/>
        <v>16</v>
      </c>
      <c r="D13" t="str">
        <f>MID(A13,17,15)</f>
        <v>Perez Quiroga</v>
      </c>
      <c r="E13" t="str">
        <f>MID(A13,1,15)</f>
        <v>Santiago Andres</v>
      </c>
      <c r="F13" t="str">
        <f t="shared" si="3"/>
        <v>Perez Quiroga,Santiago Andres</v>
      </c>
    </row>
    <row r="14" spans="1:6" x14ac:dyDescent="0.3">
      <c r="A14" t="s">
        <v>17</v>
      </c>
      <c r="B14">
        <v>95</v>
      </c>
      <c r="C14">
        <f t="shared" si="0"/>
        <v>15</v>
      </c>
      <c r="D14" t="str">
        <f>MID(A14,16,15)</f>
        <v>Rojas Molina</v>
      </c>
      <c r="E14" t="str">
        <f>MID(A14,1,14)</f>
        <v>Isabel Mariana</v>
      </c>
      <c r="F14" t="str">
        <f t="shared" si="3"/>
        <v>Rojas Molina,Isabel Mariana</v>
      </c>
    </row>
    <row r="15" spans="1:6" x14ac:dyDescent="0.3">
      <c r="A15" t="s">
        <v>18</v>
      </c>
      <c r="B15">
        <v>84</v>
      </c>
      <c r="C15">
        <f t="shared" si="0"/>
        <v>15</v>
      </c>
      <c r="D15" t="str">
        <f>MID(A15,16,15)</f>
        <v>Cabrera Nuñez</v>
      </c>
      <c r="E15" t="str">
        <f>MID(A15,1,14)</f>
        <v>Tomas Emmanuel</v>
      </c>
      <c r="F15" t="str">
        <f t="shared" si="3"/>
        <v>Cabrera Nuñez,Tomas Emmanuel</v>
      </c>
    </row>
    <row r="16" spans="1:6" x14ac:dyDescent="0.3">
      <c r="A16" t="s">
        <v>19</v>
      </c>
      <c r="B16">
        <v>72</v>
      </c>
      <c r="C16">
        <f t="shared" si="0"/>
        <v>13</v>
      </c>
      <c r="D16" t="str">
        <f>MID(A16,14,15)</f>
        <v>Fuentes Delgado</v>
      </c>
      <c r="E16" t="str">
        <f>MID(A16,1,12)</f>
        <v>Renata Belen</v>
      </c>
      <c r="F16" t="str">
        <f t="shared" si="3"/>
        <v>Fuentes Delgado,Renata Belen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ANGEL Rodas Barillas</dc:creator>
  <cp:lastModifiedBy>LUIS ANGEL Rodas Barillas</cp:lastModifiedBy>
  <dcterms:created xsi:type="dcterms:W3CDTF">2025-09-06T15:19:14Z</dcterms:created>
  <dcterms:modified xsi:type="dcterms:W3CDTF">2025-09-06T15:59:28Z</dcterms:modified>
</cp:coreProperties>
</file>