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6f6df3769f7a2/Desktop/"/>
    </mc:Choice>
  </mc:AlternateContent>
  <xr:revisionPtr revIDLastSave="0" documentId="8_{AA4D6E47-AF43-44AF-98DE-54DE0EEDC4C9}" xr6:coauthVersionLast="47" xr6:coauthVersionMax="47" xr10:uidLastSave="{00000000-0000-0000-0000-000000000000}"/>
  <bookViews>
    <workbookView xWindow="-108" yWindow="-108" windowWidth="23256" windowHeight="12456" activeTab="2" xr2:uid="{6B82EB15-C923-41E0-BCFC-906740AE6F40}"/>
  </bookViews>
  <sheets>
    <sheet name="Costos" sheetId="4" r:id="rId1"/>
    <sheet name="Alumnos" sheetId="1" r:id="rId2"/>
    <sheet name="detall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3" i="4"/>
  <c r="D4" i="2"/>
  <c r="D3" i="2"/>
  <c r="D2" i="2"/>
  <c r="C2" i="2"/>
  <c r="C4" i="2"/>
  <c r="C3" i="2"/>
  <c r="B4" i="2"/>
  <c r="B3" i="2"/>
  <c r="B2" i="2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<sst xmlns="http://schemas.openxmlformats.org/spreadsheetml/2006/main" count="55" uniqueCount="23">
  <si>
    <t>Lista de alumnos CECINFO</t>
  </si>
  <si>
    <t>Nombre</t>
  </si>
  <si>
    <t>Curso</t>
  </si>
  <si>
    <t>Horario</t>
  </si>
  <si>
    <t>Nota</t>
  </si>
  <si>
    <t>Juicio</t>
  </si>
  <si>
    <t>Carlos Peña</t>
  </si>
  <si>
    <t>Celeste perez</t>
  </si>
  <si>
    <t>Cecilia Sosa</t>
  </si>
  <si>
    <t>Diana Martinez</t>
  </si>
  <si>
    <t>Daniela Saravia</t>
  </si>
  <si>
    <t>Elena Sosa</t>
  </si>
  <si>
    <t>Word</t>
  </si>
  <si>
    <t>Excel</t>
  </si>
  <si>
    <t>Windows</t>
  </si>
  <si>
    <t>Mañana</t>
  </si>
  <si>
    <t>Tarde</t>
  </si>
  <si>
    <t xml:space="preserve">Curso </t>
  </si>
  <si>
    <t>Alumnos</t>
  </si>
  <si>
    <t>Aprobados</t>
  </si>
  <si>
    <t>Desaprobados</t>
  </si>
  <si>
    <t>Precio</t>
  </si>
  <si>
    <t>Precio con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</si>
</sst>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6156-1F64-4404-9D8E-5FE00A7492AB}">
  <dimension ref="A1:E8"/>
  <sheetViews>
    <sheetView workbookViewId="0">
      <selection activeCell="F6" sqref="F6"/>
    </sheetView>
  </sheetViews>
  <sheetFormatPr baseColWidth="10" defaultRowHeight="14.4" x14ac:dyDescent="0.3"/>
  <cols>
    <col min="1" max="1" width="19" customWidth="1"/>
  </cols>
  <sheetData>
    <row r="1" spans="1:5" x14ac:dyDescent="0.3">
      <c r="A1" t="s">
        <v>0</v>
      </c>
    </row>
    <row r="2" spans="1:5" x14ac:dyDescent="0.3">
      <c r="A2" t="s">
        <v>1</v>
      </c>
      <c r="B2" t="s">
        <v>2</v>
      </c>
      <c r="C2" t="s">
        <v>3</v>
      </c>
      <c r="D2" t="s">
        <v>21</v>
      </c>
      <c r="E2" t="s">
        <v>22</v>
      </c>
    </row>
    <row r="3" spans="1:5" x14ac:dyDescent="0.3">
      <c r="A3" t="s">
        <v>6</v>
      </c>
      <c r="B3" t="s">
        <v>12</v>
      </c>
      <c r="C3" t="s">
        <v>15</v>
      </c>
      <c r="D3">
        <v>300</v>
      </c>
      <c r="E3" s="3">
        <f>IF(C3="Mañana",D3*0.7,D3)</f>
        <v>210</v>
      </c>
    </row>
    <row r="4" spans="1:5" x14ac:dyDescent="0.3">
      <c r="A4" t="s">
        <v>7</v>
      </c>
      <c r="B4" t="s">
        <v>12</v>
      </c>
      <c r="C4" t="s">
        <v>15</v>
      </c>
      <c r="D4">
        <v>300</v>
      </c>
      <c r="E4" s="3">
        <f t="shared" ref="E4:E8" si="0">IF(C4="Mañana",D4*0.7,D4)</f>
        <v>210</v>
      </c>
    </row>
    <row r="5" spans="1:5" x14ac:dyDescent="0.3">
      <c r="A5" t="s">
        <v>8</v>
      </c>
      <c r="B5" t="s">
        <v>13</v>
      </c>
      <c r="C5" t="s">
        <v>15</v>
      </c>
      <c r="D5">
        <v>300</v>
      </c>
      <c r="E5" s="3">
        <f t="shared" si="0"/>
        <v>210</v>
      </c>
    </row>
    <row r="6" spans="1:5" x14ac:dyDescent="0.3">
      <c r="A6" t="s">
        <v>9</v>
      </c>
      <c r="B6" t="s">
        <v>13</v>
      </c>
      <c r="C6" t="s">
        <v>16</v>
      </c>
      <c r="D6">
        <v>300</v>
      </c>
      <c r="E6" s="3">
        <f t="shared" si="0"/>
        <v>300</v>
      </c>
    </row>
    <row r="7" spans="1:5" x14ac:dyDescent="0.3">
      <c r="A7" t="s">
        <v>10</v>
      </c>
      <c r="B7" t="s">
        <v>14</v>
      </c>
      <c r="C7" t="s">
        <v>15</v>
      </c>
      <c r="D7">
        <v>250</v>
      </c>
      <c r="E7" s="3">
        <f t="shared" si="0"/>
        <v>175</v>
      </c>
    </row>
    <row r="8" spans="1:5" x14ac:dyDescent="0.3">
      <c r="A8" t="s">
        <v>11</v>
      </c>
      <c r="B8" t="s">
        <v>14</v>
      </c>
      <c r="C8" t="s">
        <v>15</v>
      </c>
      <c r="D8">
        <v>250</v>
      </c>
      <c r="E8" s="3">
        <f t="shared" si="0"/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C48C-698A-4FD6-824C-B4CF5A5B7CFF}">
  <dimension ref="A1:E8"/>
  <sheetViews>
    <sheetView workbookViewId="0">
      <selection activeCell="A14" sqref="A14"/>
    </sheetView>
  </sheetViews>
  <sheetFormatPr baseColWidth="10" defaultRowHeight="14.4" x14ac:dyDescent="0.3"/>
  <cols>
    <col min="1" max="1" width="19" customWidth="1"/>
  </cols>
  <sheetData>
    <row r="1" spans="1:5" x14ac:dyDescent="0.3">
      <c r="A1" t="s">
        <v>0</v>
      </c>
    </row>
    <row r="2" spans="1:5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3">
      <c r="A3" t="s">
        <v>6</v>
      </c>
      <c r="B3" t="s">
        <v>12</v>
      </c>
      <c r="C3" t="s">
        <v>15</v>
      </c>
      <c r="D3">
        <v>44</v>
      </c>
      <c r="E3" s="1" t="str">
        <f>IF(D3&gt;70,"Aprobado","Desaprobado")</f>
        <v>Desaprobado</v>
      </c>
    </row>
    <row r="4" spans="1:5" x14ac:dyDescent="0.3">
      <c r="A4" t="s">
        <v>7</v>
      </c>
      <c r="B4" t="s">
        <v>12</v>
      </c>
      <c r="C4" t="s">
        <v>15</v>
      </c>
      <c r="D4">
        <v>39</v>
      </c>
      <c r="E4" s="1" t="str">
        <f t="shared" ref="E4:E8" si="0">IF(D4&gt;70,"Aprobado","Desaprobado")</f>
        <v>Desaprobado</v>
      </c>
    </row>
    <row r="5" spans="1:5" x14ac:dyDescent="0.3">
      <c r="A5" t="s">
        <v>8</v>
      </c>
      <c r="B5" t="s">
        <v>13</v>
      </c>
      <c r="C5" t="s">
        <v>15</v>
      </c>
      <c r="D5">
        <v>75</v>
      </c>
      <c r="E5" s="2" t="str">
        <f t="shared" si="0"/>
        <v>Aprobado</v>
      </c>
    </row>
    <row r="6" spans="1:5" x14ac:dyDescent="0.3">
      <c r="A6" t="s">
        <v>9</v>
      </c>
      <c r="B6" t="s">
        <v>13</v>
      </c>
      <c r="C6" t="s">
        <v>16</v>
      </c>
      <c r="D6">
        <v>95</v>
      </c>
      <c r="E6" s="2" t="str">
        <f t="shared" si="0"/>
        <v>Aprobado</v>
      </c>
    </row>
    <row r="7" spans="1:5" x14ac:dyDescent="0.3">
      <c r="A7" t="s">
        <v>10</v>
      </c>
      <c r="B7" t="s">
        <v>14</v>
      </c>
      <c r="C7" t="s">
        <v>15</v>
      </c>
      <c r="D7">
        <v>85</v>
      </c>
      <c r="E7" s="2" t="str">
        <f t="shared" si="0"/>
        <v>Aprobado</v>
      </c>
    </row>
    <row r="8" spans="1:5" x14ac:dyDescent="0.3">
      <c r="A8" t="s">
        <v>11</v>
      </c>
      <c r="B8" t="s">
        <v>14</v>
      </c>
      <c r="C8" t="s">
        <v>15</v>
      </c>
      <c r="D8">
        <v>80</v>
      </c>
      <c r="E8" s="2" t="str">
        <f t="shared" si="0"/>
        <v>Aprobado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F563-EBD1-4FFC-B8CD-18E53116A68D}">
  <dimension ref="A1:D4"/>
  <sheetViews>
    <sheetView tabSelected="1" workbookViewId="0">
      <selection activeCell="D5" sqref="D5"/>
    </sheetView>
  </sheetViews>
  <sheetFormatPr baseColWidth="10" defaultRowHeight="14.4" x14ac:dyDescent="0.3"/>
  <sheetData>
    <row r="1" spans="1:4" x14ac:dyDescent="0.3">
      <c r="A1" t="s">
        <v>17</v>
      </c>
      <c r="B1" t="s">
        <v>18</v>
      </c>
      <c r="C1" t="s">
        <v>19</v>
      </c>
      <c r="D1" t="s">
        <v>20</v>
      </c>
    </row>
    <row r="2" spans="1:4" x14ac:dyDescent="0.3">
      <c r="A2" t="s">
        <v>12</v>
      </c>
      <c r="B2">
        <f>COUNTIF(Alumnos!B3:B8,"Word")</f>
        <v>2</v>
      </c>
      <c r="C2">
        <f>COUNTIFS(Alumnos!B3:B8,"Word",Alumnos!E3:E8,"Aprobado")</f>
        <v>0</v>
      </c>
      <c r="D2">
        <f>COUNTIFS(Alumnos!B3:B8,"Word",Alumnos!E3:E8,"Desaprobado")</f>
        <v>2</v>
      </c>
    </row>
    <row r="3" spans="1:4" x14ac:dyDescent="0.3">
      <c r="A3" t="s">
        <v>13</v>
      </c>
      <c r="B3">
        <f>COUNTIF(Alumnos!B4:B9,"Excel")</f>
        <v>2</v>
      </c>
      <c r="C3">
        <f>COUNTIFS(Alumnos!B4:B9,"Excel",Alumnos!E4:E9,"Aprobado")</f>
        <v>2</v>
      </c>
      <c r="D3">
        <f>COUNTIFS(Alumnos!B4:B9,"Excel",Alumnos!E4:E9,"Desaprobado")</f>
        <v>0</v>
      </c>
    </row>
    <row r="4" spans="1:4" x14ac:dyDescent="0.3">
      <c r="A4" t="s">
        <v>14</v>
      </c>
      <c r="B4">
        <f>COUNTIF(Alumnos!B5:B10,"Windows")</f>
        <v>2</v>
      </c>
      <c r="C4">
        <f>COUNTIFS(Alumnos!B5:B10,"Windows",Alumnos!E5:E10,"Aprobado")</f>
        <v>2</v>
      </c>
      <c r="D4">
        <f>COUNTIFS(Alumnos!B5:B10,"Windows",Alumnos!E5:E10,"Desaprobado")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Costos</vt:lpstr>
      <vt:lpstr>Alumnos</vt:lpstr>
      <vt:lpstr>detalles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Antonio Rodas Barillas</dc:creator>
  <cp:lastModifiedBy>Luis Angel Antonio Rodas Barillas</cp:lastModifiedBy>
  <dcterms:created xsi:type="dcterms:W3CDTF">2025-11-13T01:02:20Z</dcterms:created>
  <dcterms:modified xsi:type="dcterms:W3CDTF">2025-11-13T02:34:07Z</dcterms:modified>
</cp:coreProperties>
</file>