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bookViews>
    <workbookView xWindow="0" yWindow="0" windowWidth="19200" windowHeight="8385" activeTab="1"/>
  </bookViews>
  <sheets>
    <sheet name="HOTEL MIRAMAR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3" i="2"/>
  <c r="E4" i="2"/>
  <c r="E5" i="2"/>
  <c r="E6" i="2"/>
  <c r="E7" i="2"/>
  <c r="E8" i="2"/>
  <c r="E3" i="2"/>
  <c r="D10" i="2"/>
  <c r="D9" i="2"/>
  <c r="F6" i="1"/>
  <c r="F4" i="1"/>
  <c r="F5" i="1"/>
  <c r="F7" i="1"/>
  <c r="F8" i="1"/>
  <c r="F9" i="1"/>
  <c r="F10" i="1"/>
  <c r="F3" i="1"/>
  <c r="E4" i="1"/>
  <c r="E5" i="1"/>
  <c r="E6" i="1"/>
  <c r="E7" i="1"/>
  <c r="E8" i="1"/>
  <c r="E9" i="1"/>
  <c r="E10" i="1"/>
  <c r="E3" i="1"/>
  <c r="D5" i="1"/>
  <c r="D10" i="1"/>
  <c r="D9" i="1"/>
  <c r="D8" i="1"/>
  <c r="D7" i="1"/>
  <c r="D6" i="1"/>
  <c r="D4" i="1"/>
  <c r="D3" i="1"/>
</calcChain>
</file>

<file path=xl/sharedStrings.xml><?xml version="1.0" encoding="utf-8"?>
<sst xmlns="http://schemas.openxmlformats.org/spreadsheetml/2006/main" count="40" uniqueCount="39">
  <si>
    <t>HOTEL MIRAMAR</t>
  </si>
  <si>
    <t xml:space="preserve">Clientes </t>
  </si>
  <si>
    <t>fecha llegada</t>
  </si>
  <si>
    <t>Dias de estancia</t>
  </si>
  <si>
    <t>Precio</t>
  </si>
  <si>
    <t>I.V.A</t>
  </si>
  <si>
    <t>Total</t>
  </si>
  <si>
    <t xml:space="preserve">Antonio perez </t>
  </si>
  <si>
    <t>jua fernandez</t>
  </si>
  <si>
    <t>amelia anton</t>
  </si>
  <si>
    <t>marisa peña</t>
  </si>
  <si>
    <t>violeta rodriguez</t>
  </si>
  <si>
    <t>carmen benavente</t>
  </si>
  <si>
    <t>mario puerta</t>
  </si>
  <si>
    <t>salvador yuste</t>
  </si>
  <si>
    <t>precios</t>
  </si>
  <si>
    <t>precio abitacion</t>
  </si>
  <si>
    <t>Codigo ID</t>
  </si>
  <si>
    <t>nombre</t>
  </si>
  <si>
    <t>apellido</t>
  </si>
  <si>
    <t>nombre competo</t>
  </si>
  <si>
    <t>juan</t>
  </si>
  <si>
    <t>jose</t>
  </si>
  <si>
    <t>jesus</t>
  </si>
  <si>
    <t>pedro</t>
  </si>
  <si>
    <t>maria</t>
  </si>
  <si>
    <t>judas</t>
  </si>
  <si>
    <t>fresa</t>
  </si>
  <si>
    <t>pasto</t>
  </si>
  <si>
    <t>naranja</t>
  </si>
  <si>
    <t>manzana</t>
  </si>
  <si>
    <t>mandarina</t>
  </si>
  <si>
    <t>mora</t>
  </si>
  <si>
    <t>salario solo codigo 101</t>
  </si>
  <si>
    <t>salario solo codigo 102</t>
  </si>
  <si>
    <t>salario solo codigo 103</t>
  </si>
  <si>
    <t>salario mayor a 2 Mil</t>
  </si>
  <si>
    <t>Salario mayor a 2 Mil</t>
  </si>
  <si>
    <t>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</si>
</sst>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14" fontId="0" fillId="0" borderId="0" xfId="0" applyNumberFormat="1"/>
    <xf numFmtId="9" fontId="0" fillId="0" borderId="0" xfId="0" applyNumberFormat="1"/>
    <xf numFmtId="164" fontId="0" fillId="0" borderId="0" xfId="1" applyNumberFormat="1" applyFont="1"/>
    <xf numFmtId="0" fontId="0" fillId="0" borderId="0" xfId="0" applyNumberFormat="1"/>
    <xf numFmtId="0" fontId="3" fillId="0" borderId="0" xfId="0" applyFont="1"/>
    <xf numFmtId="0" fontId="4" fillId="0" borderId="0" xfId="0" applyFont="1" applyAlignment="1">
      <alignment wrapText="1"/>
    </xf>
    <xf numFmtId="0" fontId="2" fillId="2" borderId="0" xfId="0" applyFont="1" applyFill="1"/>
    <xf numFmtId="0" fontId="5" fillId="2" borderId="0" xfId="0" applyFont="1" applyFill="1"/>
    <xf numFmtId="0" fontId="4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'HOTEL MIRAMAR'!$F$2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'HOTEL MIRAMAR'!$F$3:$F$10</c:f>
              <c:numCache>
                <c:formatCode>General</c:formatCode>
                <c:ptCount val="8"/>
                <c:pt idx="0">
                  <c:v>213.96</c:v>
                </c:pt>
                <c:pt idx="1">
                  <c:v>534.9</c:v>
                </c:pt>
                <c:pt idx="2">
                  <c:v>427.92</c:v>
                </c:pt>
                <c:pt idx="3">
                  <c:v>748.86</c:v>
                </c:pt>
                <c:pt idx="4">
                  <c:v>1497.72</c:v>
                </c:pt>
                <c:pt idx="5">
                  <c:v>1069.8</c:v>
                </c:pt>
                <c:pt idx="6">
                  <c:v>320.94</c:v>
                </c:pt>
                <c:pt idx="7">
                  <c:v>534.9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</xdr:row>
      <xdr:rowOff>157162</xdr:rowOff>
    </xdr:from>
    <xdr:to>
      <xdr:col>13</xdr:col>
      <xdr:colOff>152400</xdr:colOff>
      <xdr:row>17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2" sqref="F2:F10"/>
    </sheetView>
  </sheetViews>
  <sheetFormatPr baseColWidth="10" defaultRowHeight="15" x14ac:dyDescent="0.25"/>
  <cols>
    <col min="1" max="1" width="18.28515625" bestFit="1" customWidth="1"/>
  </cols>
  <sheetData>
    <row r="1" spans="1:6" x14ac:dyDescent="0.25">
      <c r="A1" t="s">
        <v>0</v>
      </c>
    </row>
    <row r="2" spans="1:6" ht="30" x14ac:dyDescent="0.25">
      <c r="A2" t="s">
        <v>1</v>
      </c>
      <c r="B2" s="1" t="s">
        <v>2</v>
      </c>
      <c r="C2" s="1" t="s">
        <v>3</v>
      </c>
      <c r="D2" t="s">
        <v>4</v>
      </c>
      <c r="E2" t="s">
        <v>5</v>
      </c>
      <c r="F2" t="s">
        <v>6</v>
      </c>
    </row>
    <row r="3" spans="1:6" x14ac:dyDescent="0.25">
      <c r="A3" s="2" t="s">
        <v>7</v>
      </c>
      <c r="B3" s="4">
        <v>37432</v>
      </c>
      <c r="C3" s="1">
        <v>2</v>
      </c>
      <c r="D3" s="7">
        <f>(C3*B13)</f>
        <v>106.98</v>
      </c>
      <c r="E3">
        <f>(D3*12%)</f>
        <v>12.8376</v>
      </c>
      <c r="F3">
        <f>(D3+D3)</f>
        <v>213.96</v>
      </c>
    </row>
    <row r="4" spans="1:6" x14ac:dyDescent="0.25">
      <c r="A4" s="2" t="s">
        <v>8</v>
      </c>
      <c r="B4" s="4">
        <v>37427</v>
      </c>
      <c r="C4">
        <v>5</v>
      </c>
      <c r="D4" s="7">
        <f>(C4*B13)</f>
        <v>267.45</v>
      </c>
      <c r="E4">
        <f t="shared" ref="E4:E10" si="0">(D4*12%)</f>
        <v>32.093999999999994</v>
      </c>
      <c r="F4">
        <f t="shared" ref="F4:F10" si="1">(D4+D4)</f>
        <v>534.9</v>
      </c>
    </row>
    <row r="5" spans="1:6" x14ac:dyDescent="0.25">
      <c r="A5" s="2" t="s">
        <v>9</v>
      </c>
      <c r="B5" s="4">
        <v>37390</v>
      </c>
      <c r="C5">
        <v>4</v>
      </c>
      <c r="D5" s="7">
        <f>(C5*B13)</f>
        <v>213.96</v>
      </c>
      <c r="E5">
        <f t="shared" si="0"/>
        <v>25.6752</v>
      </c>
      <c r="F5">
        <f t="shared" si="1"/>
        <v>427.92</v>
      </c>
    </row>
    <row r="6" spans="1:6" x14ac:dyDescent="0.25">
      <c r="A6" s="2" t="s">
        <v>10</v>
      </c>
      <c r="B6" s="4">
        <v>37412</v>
      </c>
      <c r="C6">
        <v>7</v>
      </c>
      <c r="D6" s="7">
        <f>(C6*B13)</f>
        <v>374.43</v>
      </c>
      <c r="E6">
        <f t="shared" si="0"/>
        <v>44.931599999999996</v>
      </c>
      <c r="F6">
        <f>(D6+D6)</f>
        <v>748.86</v>
      </c>
    </row>
    <row r="7" spans="1:6" x14ac:dyDescent="0.25">
      <c r="A7" s="2" t="s">
        <v>11</v>
      </c>
      <c r="B7" s="4">
        <v>37421</v>
      </c>
      <c r="C7">
        <v>14</v>
      </c>
      <c r="D7" s="7">
        <f>(C7*B13)</f>
        <v>748.86</v>
      </c>
      <c r="E7">
        <f t="shared" si="0"/>
        <v>89.863199999999992</v>
      </c>
      <c r="F7">
        <f t="shared" si="1"/>
        <v>1497.72</v>
      </c>
    </row>
    <row r="8" spans="1:6" x14ac:dyDescent="0.25">
      <c r="A8" s="2" t="s">
        <v>12</v>
      </c>
      <c r="B8" s="4">
        <v>37444</v>
      </c>
      <c r="C8">
        <v>10</v>
      </c>
      <c r="D8" s="7">
        <f>(C8*B13)</f>
        <v>534.9</v>
      </c>
      <c r="E8">
        <f t="shared" si="0"/>
        <v>64.187999999999988</v>
      </c>
      <c r="F8">
        <f t="shared" si="1"/>
        <v>1069.8</v>
      </c>
    </row>
    <row r="9" spans="1:6" x14ac:dyDescent="0.25">
      <c r="A9" s="2" t="s">
        <v>13</v>
      </c>
      <c r="B9" s="4">
        <v>37442</v>
      </c>
      <c r="C9">
        <v>3</v>
      </c>
      <c r="D9" s="7">
        <f>(C9*B13)</f>
        <v>160.47</v>
      </c>
      <c r="E9">
        <f t="shared" si="0"/>
        <v>19.256399999999999</v>
      </c>
      <c r="F9">
        <f t="shared" si="1"/>
        <v>320.94</v>
      </c>
    </row>
    <row r="10" spans="1:6" x14ac:dyDescent="0.25">
      <c r="A10" s="2" t="s">
        <v>14</v>
      </c>
      <c r="B10" s="4">
        <v>37438</v>
      </c>
      <c r="C10">
        <v>5</v>
      </c>
      <c r="D10" s="7">
        <f>(C10*B13)</f>
        <v>267.45</v>
      </c>
      <c r="E10">
        <f t="shared" si="0"/>
        <v>32.093999999999994</v>
      </c>
      <c r="F10">
        <f t="shared" si="1"/>
        <v>534.9</v>
      </c>
    </row>
    <row r="12" spans="1:6" x14ac:dyDescent="0.25">
      <c r="A12" s="3" t="s">
        <v>15</v>
      </c>
    </row>
    <row r="13" spans="1:6" x14ac:dyDescent="0.25">
      <c r="A13" t="s">
        <v>16</v>
      </c>
      <c r="B13" s="6">
        <v>53.49</v>
      </c>
    </row>
    <row r="14" spans="1:6" x14ac:dyDescent="0.25">
      <c r="A14" t="s">
        <v>5</v>
      </c>
      <c r="B14" s="5">
        <v>0.16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3" sqref="F3"/>
    </sheetView>
  </sheetViews>
  <sheetFormatPr baseColWidth="10" defaultRowHeight="15" x14ac:dyDescent="0.25"/>
  <cols>
    <col min="5" max="5" width="17.28515625" customWidth="1"/>
    <col min="6" max="6" width="20.85546875" bestFit="1" customWidth="1"/>
  </cols>
  <sheetData>
    <row r="1" spans="1:7" ht="15.75" thickBot="1" x14ac:dyDescent="0.3"/>
    <row r="2" spans="1:7" x14ac:dyDescent="0.25">
      <c r="A2" s="3" t="s">
        <v>17</v>
      </c>
      <c r="B2" s="10" t="s">
        <v>18</v>
      </c>
      <c r="C2" s="3" t="s">
        <v>19</v>
      </c>
      <c r="D2" s="12" t="s">
        <v>38</v>
      </c>
      <c r="E2" s="9" t="s">
        <v>20</v>
      </c>
    </row>
    <row r="3" spans="1:7" x14ac:dyDescent="0.25">
      <c r="A3">
        <v>101</v>
      </c>
      <c r="B3" s="11" t="s">
        <v>21</v>
      </c>
      <c r="C3" t="s">
        <v>28</v>
      </c>
      <c r="D3" s="13">
        <v>1200</v>
      </c>
      <c r="E3" t="str">
        <f>CONCATENATE(B3,C3)</f>
        <v>juanpasto</v>
      </c>
      <c r="F3" s="8" t="s">
        <v>33</v>
      </c>
      <c r="G3">
        <f>(D3+D4)</f>
        <v>4200</v>
      </c>
    </row>
    <row r="4" spans="1:7" x14ac:dyDescent="0.25">
      <c r="A4">
        <v>102</v>
      </c>
      <c r="B4" s="11" t="s">
        <v>25</v>
      </c>
      <c r="C4" t="s">
        <v>27</v>
      </c>
      <c r="D4" s="13">
        <v>3000</v>
      </c>
      <c r="E4" t="str">
        <f t="shared" ref="E4:E8" si="0">CONCATENATE(B4,C4)</f>
        <v>mariafresa</v>
      </c>
      <c r="F4" s="8" t="s">
        <v>34</v>
      </c>
      <c r="G4">
        <f>(D3+D6)</f>
        <v>5200</v>
      </c>
    </row>
    <row r="5" spans="1:7" x14ac:dyDescent="0.25">
      <c r="A5">
        <v>101</v>
      </c>
      <c r="B5" s="11" t="s">
        <v>22</v>
      </c>
      <c r="C5" t="s">
        <v>29</v>
      </c>
      <c r="D5" s="13">
        <v>15000</v>
      </c>
      <c r="E5" t="str">
        <f t="shared" si="0"/>
        <v>josenaranja</v>
      </c>
      <c r="F5" s="8" t="s">
        <v>35</v>
      </c>
    </row>
    <row r="6" spans="1:7" x14ac:dyDescent="0.25">
      <c r="A6">
        <v>104</v>
      </c>
      <c r="B6" s="11" t="s">
        <v>23</v>
      </c>
      <c r="C6" t="s">
        <v>30</v>
      </c>
      <c r="D6" s="13">
        <v>4000</v>
      </c>
      <c r="E6" t="str">
        <f t="shared" si="0"/>
        <v>jesusmanzana</v>
      </c>
    </row>
    <row r="7" spans="1:7" x14ac:dyDescent="0.25">
      <c r="A7">
        <v>102</v>
      </c>
      <c r="B7" s="11" t="s">
        <v>24</v>
      </c>
      <c r="C7" t="s">
        <v>31</v>
      </c>
      <c r="D7" s="13">
        <v>300</v>
      </c>
      <c r="E7" t="str">
        <f t="shared" si="0"/>
        <v>pedromandarina</v>
      </c>
    </row>
    <row r="8" spans="1:7" ht="15.75" thickBot="1" x14ac:dyDescent="0.3">
      <c r="A8">
        <v>104</v>
      </c>
      <c r="B8" s="11" t="s">
        <v>26</v>
      </c>
      <c r="C8" t="s">
        <v>32</v>
      </c>
      <c r="D8" s="13">
        <v>2800</v>
      </c>
      <c r="E8" t="str">
        <f t="shared" si="0"/>
        <v>judasmora</v>
      </c>
    </row>
    <row r="9" spans="1:7" x14ac:dyDescent="0.25">
      <c r="B9" s="15" t="s">
        <v>36</v>
      </c>
      <c r="C9" s="16"/>
      <c r="D9" s="13">
        <f>(D3+D7+D8)</f>
        <v>4300</v>
      </c>
    </row>
    <row r="10" spans="1:7" ht="15.75" thickBot="1" x14ac:dyDescent="0.3">
      <c r="B10" s="17" t="s">
        <v>37</v>
      </c>
      <c r="C10" s="18"/>
      <c r="D10" s="14">
        <f>(D4+D8+D9)</f>
        <v>10100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HOTEL MIRAMAR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2025-11-24T14:27:51Z</dcterms:created>
  <dcterms:modified xsi:type="dcterms:W3CDTF">2025-11-24T16:07:41Z</dcterms:modified>
</cp:coreProperties>
</file>