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6170" windowHeight="62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2" i="1"/>
  <c r="H3" i="1"/>
  <c r="H4" i="1"/>
  <c r="H5" i="1"/>
  <c r="H6" i="1"/>
  <c r="H7" i="1"/>
  <c r="H8" i="1"/>
  <c r="H9" i="1"/>
  <c r="H10" i="1"/>
  <c r="H11" i="1"/>
  <c r="H2" i="1"/>
  <c r="I3" i="1"/>
  <c r="I4" i="1"/>
  <c r="I5" i="1"/>
  <c r="I6" i="1"/>
  <c r="I7" i="1"/>
  <c r="I8" i="1"/>
  <c r="I9" i="1"/>
  <c r="I10" i="1"/>
  <c r="I11" i="1"/>
  <c r="I2" i="1"/>
  <c r="G3" i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</calcChain>
</file>

<file path=xl/sharedStrings.xml><?xml version="1.0" encoding="utf-8"?>
<sst xmlns="http://schemas.openxmlformats.org/spreadsheetml/2006/main" count="51" uniqueCount="37">
  <si>
    <t>Codigo de producto</t>
  </si>
  <si>
    <t>Nombre del Producto</t>
  </si>
  <si>
    <t>Categoria</t>
  </si>
  <si>
    <t>Precio Unitario</t>
  </si>
  <si>
    <t>Cantidad vendida</t>
  </si>
  <si>
    <t>Subtotal</t>
  </si>
  <si>
    <t>Descuento</t>
  </si>
  <si>
    <t>Recargo</t>
  </si>
  <si>
    <t>Total a Pagar</t>
  </si>
  <si>
    <t>Genero del cliente</t>
  </si>
  <si>
    <t>Comentarios</t>
  </si>
  <si>
    <t>PRD-4587</t>
  </si>
  <si>
    <t>SKU-1023</t>
  </si>
  <si>
    <t>PDT-7894</t>
  </si>
  <si>
    <t>PROD-5642</t>
  </si>
  <si>
    <t>ITEM-1205</t>
  </si>
  <si>
    <t>ART-3458</t>
  </si>
  <si>
    <t>SKU-7789</t>
  </si>
  <si>
    <t>PDT-9461</t>
  </si>
  <si>
    <t>PRD-3745</t>
  </si>
  <si>
    <t>PROD-2810</t>
  </si>
  <si>
    <t>Zapato</t>
  </si>
  <si>
    <t>Camisa</t>
  </si>
  <si>
    <t>Calsetas</t>
  </si>
  <si>
    <t>Pantalon</t>
  </si>
  <si>
    <t>EcoBlend 500</t>
  </si>
  <si>
    <t>SmartGrip Pro</t>
  </si>
  <si>
    <t>AquaPure Filter</t>
  </si>
  <si>
    <t>TurboTech 360</t>
  </si>
  <si>
    <t>LuxeSkin Serum</t>
  </si>
  <si>
    <t>FlexiFit Sneakers</t>
  </si>
  <si>
    <t>Hombre</t>
  </si>
  <si>
    <t>Unisex</t>
  </si>
  <si>
    <t>Mujer</t>
  </si>
  <si>
    <t>Niños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</si>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</sst>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J1" zoomScale="124" zoomScaleNormal="124" workbookViewId="0">
      <selection activeCell="L2" sqref="L2"/>
    </sheetView>
  </sheetViews>
  <sheetFormatPr baseColWidth="10" defaultRowHeight="15" x14ac:dyDescent="0.25"/>
  <cols>
    <col min="1" max="1" width="18.42578125" bestFit="1" customWidth="1"/>
    <col min="2" max="2" width="20.140625" bestFit="1" customWidth="1"/>
    <col min="4" max="4" width="14.140625" bestFit="1" customWidth="1"/>
    <col min="5" max="5" width="16.5703125" bestFit="1" customWidth="1"/>
    <col min="7" max="7" width="11.85546875" bestFit="1" customWidth="1"/>
    <col min="9" max="9" width="12.140625" bestFit="1" customWidth="1"/>
    <col min="10" max="10" width="17.5703125" bestFit="1" customWidth="1"/>
    <col min="11" max="11" width="23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21</v>
      </c>
      <c r="C2" t="s">
        <v>31</v>
      </c>
      <c r="D2">
        <v>125</v>
      </c>
      <c r="E2">
        <v>3</v>
      </c>
      <c r="F2">
        <f>D2*E2</f>
        <v>375</v>
      </c>
      <c r="G2">
        <f>IF(J2="Femenino",F2*0.1,IF(J2="Masculino",F2*0.05))</f>
        <v>37.5</v>
      </c>
      <c r="H2">
        <f>IF(F2&gt;300,F2*0.05,F2)</f>
        <v>18.75</v>
      </c>
      <c r="I2">
        <f>F2-G2+H2</f>
        <v>356.25</v>
      </c>
      <c r="J2" t="s">
        <v>35</v>
      </c>
      <c r="K2" t="str">
        <f>CONCATENATE(MID(B2,1,3), " - ", C2)</f>
        <v>Zap - Hombre</v>
      </c>
    </row>
    <row r="3" spans="1:11" x14ac:dyDescent="0.25">
      <c r="A3" t="s">
        <v>12</v>
      </c>
      <c r="B3" t="s">
        <v>22</v>
      </c>
      <c r="C3" t="s">
        <v>32</v>
      </c>
      <c r="D3">
        <v>60</v>
      </c>
      <c r="E3">
        <v>2</v>
      </c>
      <c r="F3">
        <f t="shared" ref="F3:F11" si="0">D3*E3</f>
        <v>120</v>
      </c>
      <c r="G3">
        <f t="shared" ref="G3:G11" si="1">IF(J3="Femenino",F3*0.1,IF(J3="Masculino",F3*0.05))</f>
        <v>6</v>
      </c>
      <c r="H3">
        <f t="shared" ref="H3:H11" si="2">IF(F3&gt;300,F3*0.05,F3)</f>
        <v>120</v>
      </c>
      <c r="I3">
        <f t="shared" ref="I3:I11" si="3">F3-G3+H3</f>
        <v>234</v>
      </c>
      <c r="J3" t="s">
        <v>36</v>
      </c>
      <c r="K3" t="str">
        <f t="shared" ref="K3:K11" si="4">CONCATENATE(MID(B3,1,3), " - ", C3)</f>
        <v>Cam - Unisex</v>
      </c>
    </row>
    <row r="4" spans="1:11" x14ac:dyDescent="0.25">
      <c r="A4" t="s">
        <v>13</v>
      </c>
      <c r="B4" t="s">
        <v>23</v>
      </c>
      <c r="C4" t="s">
        <v>33</v>
      </c>
      <c r="D4">
        <v>10</v>
      </c>
      <c r="E4">
        <v>10</v>
      </c>
      <c r="F4">
        <f t="shared" si="0"/>
        <v>100</v>
      </c>
      <c r="G4">
        <f t="shared" si="1"/>
        <v>5</v>
      </c>
      <c r="H4">
        <f t="shared" si="2"/>
        <v>100</v>
      </c>
      <c r="I4">
        <f t="shared" si="3"/>
        <v>195</v>
      </c>
      <c r="J4" t="s">
        <v>36</v>
      </c>
      <c r="K4" t="str">
        <f t="shared" si="4"/>
        <v>Cal - Mujer</v>
      </c>
    </row>
    <row r="5" spans="1:11" x14ac:dyDescent="0.25">
      <c r="A5" t="s">
        <v>14</v>
      </c>
      <c r="B5" t="s">
        <v>24</v>
      </c>
      <c r="C5" t="s">
        <v>34</v>
      </c>
      <c r="D5">
        <v>80</v>
      </c>
      <c r="E5">
        <v>5</v>
      </c>
      <c r="F5">
        <f t="shared" si="0"/>
        <v>400</v>
      </c>
      <c r="G5">
        <f t="shared" si="1"/>
        <v>40</v>
      </c>
      <c r="H5">
        <f t="shared" si="2"/>
        <v>20</v>
      </c>
      <c r="I5">
        <f t="shared" si="3"/>
        <v>380</v>
      </c>
      <c r="J5" t="s">
        <v>35</v>
      </c>
      <c r="K5" t="str">
        <f t="shared" si="4"/>
        <v>Pan - Niños</v>
      </c>
    </row>
    <row r="6" spans="1:11" x14ac:dyDescent="0.25">
      <c r="A6" t="s">
        <v>15</v>
      </c>
      <c r="B6" t="s">
        <v>25</v>
      </c>
      <c r="C6" t="s">
        <v>31</v>
      </c>
      <c r="D6">
        <v>25</v>
      </c>
      <c r="E6">
        <v>6</v>
      </c>
      <c r="F6">
        <f t="shared" si="0"/>
        <v>150</v>
      </c>
      <c r="G6">
        <f t="shared" si="1"/>
        <v>15</v>
      </c>
      <c r="H6">
        <f t="shared" si="2"/>
        <v>150</v>
      </c>
      <c r="I6">
        <f t="shared" si="3"/>
        <v>285</v>
      </c>
      <c r="J6" t="s">
        <v>35</v>
      </c>
      <c r="K6" t="str">
        <f t="shared" si="4"/>
        <v>Eco - Hombre</v>
      </c>
    </row>
    <row r="7" spans="1:11" x14ac:dyDescent="0.25">
      <c r="A7" t="s">
        <v>16</v>
      </c>
      <c r="B7" t="s">
        <v>26</v>
      </c>
      <c r="C7" t="s">
        <v>32</v>
      </c>
      <c r="D7">
        <v>15</v>
      </c>
      <c r="E7">
        <v>4</v>
      </c>
      <c r="F7">
        <f t="shared" si="0"/>
        <v>60</v>
      </c>
      <c r="G7">
        <f t="shared" si="1"/>
        <v>3</v>
      </c>
      <c r="H7">
        <f t="shared" si="2"/>
        <v>60</v>
      </c>
      <c r="I7">
        <f t="shared" si="3"/>
        <v>117</v>
      </c>
      <c r="J7" t="s">
        <v>36</v>
      </c>
      <c r="K7" t="str">
        <f t="shared" si="4"/>
        <v>Sma - Unisex</v>
      </c>
    </row>
    <row r="8" spans="1:11" x14ac:dyDescent="0.25">
      <c r="A8" t="s">
        <v>17</v>
      </c>
      <c r="B8" t="s">
        <v>27</v>
      </c>
      <c r="C8" t="s">
        <v>33</v>
      </c>
      <c r="D8">
        <v>40</v>
      </c>
      <c r="E8">
        <v>5</v>
      </c>
      <c r="F8">
        <f t="shared" si="0"/>
        <v>200</v>
      </c>
      <c r="G8">
        <f t="shared" si="1"/>
        <v>10</v>
      </c>
      <c r="H8">
        <f t="shared" si="2"/>
        <v>200</v>
      </c>
      <c r="I8">
        <f t="shared" si="3"/>
        <v>390</v>
      </c>
      <c r="J8" t="s">
        <v>36</v>
      </c>
      <c r="K8" t="str">
        <f t="shared" si="4"/>
        <v>Aqu - Mujer</v>
      </c>
    </row>
    <row r="9" spans="1:11" x14ac:dyDescent="0.25">
      <c r="A9" t="s">
        <v>18</v>
      </c>
      <c r="B9" t="s">
        <v>28</v>
      </c>
      <c r="C9" t="s">
        <v>34</v>
      </c>
      <c r="D9">
        <v>55</v>
      </c>
      <c r="E9">
        <v>8</v>
      </c>
      <c r="F9">
        <f t="shared" si="0"/>
        <v>440</v>
      </c>
      <c r="G9">
        <f t="shared" si="1"/>
        <v>44</v>
      </c>
      <c r="H9">
        <f t="shared" si="2"/>
        <v>22</v>
      </c>
      <c r="I9">
        <f t="shared" si="3"/>
        <v>418</v>
      </c>
      <c r="J9" t="s">
        <v>35</v>
      </c>
      <c r="K9" t="str">
        <f t="shared" si="4"/>
        <v>Tur - Niños</v>
      </c>
    </row>
    <row r="10" spans="1:11" x14ac:dyDescent="0.25">
      <c r="A10" t="s">
        <v>19</v>
      </c>
      <c r="B10" t="s">
        <v>29</v>
      </c>
      <c r="C10" t="s">
        <v>31</v>
      </c>
      <c r="D10">
        <v>65</v>
      </c>
      <c r="E10">
        <v>9</v>
      </c>
      <c r="F10">
        <f t="shared" si="0"/>
        <v>585</v>
      </c>
      <c r="G10">
        <f t="shared" si="1"/>
        <v>29.25</v>
      </c>
      <c r="H10">
        <f t="shared" si="2"/>
        <v>29.25</v>
      </c>
      <c r="I10">
        <f t="shared" si="3"/>
        <v>585</v>
      </c>
      <c r="J10" t="s">
        <v>36</v>
      </c>
      <c r="K10" t="str">
        <f t="shared" si="4"/>
        <v>Lux - Hombre</v>
      </c>
    </row>
    <row r="11" spans="1:11" x14ac:dyDescent="0.25">
      <c r="A11" t="s">
        <v>20</v>
      </c>
      <c r="B11" t="s">
        <v>30</v>
      </c>
      <c r="C11" t="s">
        <v>33</v>
      </c>
      <c r="D11">
        <v>60</v>
      </c>
      <c r="E11">
        <v>2</v>
      </c>
      <c r="F11">
        <f t="shared" si="0"/>
        <v>120</v>
      </c>
      <c r="G11">
        <f t="shared" si="1"/>
        <v>6</v>
      </c>
      <c r="H11">
        <f t="shared" si="2"/>
        <v>120</v>
      </c>
      <c r="I11">
        <f t="shared" si="3"/>
        <v>234</v>
      </c>
      <c r="J11" t="s">
        <v>36</v>
      </c>
      <c r="K11" t="str">
        <f t="shared" si="4"/>
        <v>Fle - Mujer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2025-03-10T17:32:33Z</dcterms:created>
  <dcterms:modified xsi:type="dcterms:W3CDTF">2025-03-10T18:05:24Z</dcterms:modified>
</cp:coreProperties>
</file>