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 activeTab="8"/>
  </bookViews>
  <sheets>
    <sheet name="Instrucciones" sheetId="9" r:id="rId1"/>
    <sheet name="A" sheetId="1" r:id="rId2"/>
    <sheet name="B" sheetId="2" r:id="rId3"/>
    <sheet name="C" sheetId="3" r:id="rId4"/>
    <sheet name="D" sheetId="4" r:id="rId5"/>
    <sheet name=" Datos vinculados" sheetId="5" r:id="rId6"/>
    <sheet name="Formato" sheetId="6" r:id="rId7"/>
    <sheet name="Hoja1" sheetId="10" r:id="rId8"/>
    <sheet name="Tabla y grafico dinamico" sheetId="7" r:id="rId9"/>
    <sheet name="Fórmula" sheetId="8" r:id="rId10"/>
  </sheets>
  <calcPr calcId="152511"/>
  <pivotCaches>
    <pivotCache cacheId="1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C23" i="5"/>
  <c r="B23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" i="4"/>
  <c r="B2" i="4"/>
  <c r="C2" i="4"/>
  <c r="D2" i="4"/>
  <c r="A3" i="4"/>
  <c r="B3" i="4"/>
  <c r="C3" i="4"/>
  <c r="D3" i="4"/>
  <c r="A4" i="4"/>
  <c r="B4" i="4"/>
  <c r="C4" i="4"/>
  <c r="D4" i="4"/>
  <c r="A5" i="4"/>
  <c r="B5" i="4"/>
  <c r="C5" i="4"/>
  <c r="D5" i="4"/>
  <c r="A6" i="4"/>
  <c r="B6" i="4"/>
  <c r="C6" i="4"/>
  <c r="D6" i="4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7" i="5"/>
  <c r="B7" i="5"/>
  <c r="C7" i="5"/>
  <c r="D7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1" i="5"/>
  <c r="B1" i="5"/>
  <c r="C1" i="5"/>
  <c r="D1" i="5"/>
  <c r="A2" i="5"/>
  <c r="B2" i="5"/>
  <c r="C2" i="5"/>
  <c r="D2" i="5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I3" i="8" l="1"/>
  <c r="I13" i="8"/>
  <c r="I12" i="8"/>
  <c r="I11" i="8"/>
  <c r="I10" i="8"/>
  <c r="I9" i="8"/>
  <c r="I8" i="8"/>
  <c r="I7" i="8"/>
  <c r="I6" i="8"/>
  <c r="I5" i="8"/>
  <c r="I4" i="8"/>
  <c r="E14" i="7" l="1"/>
  <c r="E13" i="7"/>
  <c r="E12" i="7"/>
  <c r="E11" i="7"/>
  <c r="E10" i="7"/>
  <c r="E9" i="7"/>
  <c r="E8" i="7"/>
  <c r="E7" i="7"/>
  <c r="E6" i="7"/>
  <c r="E5" i="7"/>
  <c r="E4" i="7"/>
  <c r="E3" i="7"/>
</calcChain>
</file>

<file path=xl/sharedStrings.xml><?xml version="1.0" encoding="utf-8"?>
<sst xmlns="http://schemas.openxmlformats.org/spreadsheetml/2006/main" count="308" uniqueCount="158">
  <si>
    <t>Departamento</t>
  </si>
  <si>
    <t>Ingreso</t>
  </si>
  <si>
    <t>Sueldo</t>
  </si>
  <si>
    <t>Bonificación</t>
  </si>
  <si>
    <t>Administración</t>
  </si>
  <si>
    <t>Logística</t>
  </si>
  <si>
    <t>Recursos Humanos</t>
  </si>
  <si>
    <t>Marketing</t>
  </si>
  <si>
    <t>Contabilidad</t>
  </si>
  <si>
    <t>Código</t>
  </si>
  <si>
    <t>1er. Apellido</t>
  </si>
  <si>
    <t>2do. Apellido</t>
  </si>
  <si>
    <t>Nombres</t>
  </si>
  <si>
    <t>Sexo</t>
  </si>
  <si>
    <t>F. Nacimiento</t>
  </si>
  <si>
    <t>Estado Civil</t>
  </si>
  <si>
    <t>Hijos</t>
  </si>
  <si>
    <t>GE-OAN94</t>
  </si>
  <si>
    <t>Curci</t>
  </si>
  <si>
    <t>Sanchez</t>
  </si>
  <si>
    <t>Milton Eugenio</t>
  </si>
  <si>
    <t>M</t>
  </si>
  <si>
    <t>Viudo</t>
  </si>
  <si>
    <t>SE-OEC57</t>
  </si>
  <si>
    <t>Zarauz</t>
  </si>
  <si>
    <t>Recuero</t>
  </si>
  <si>
    <t>Carlos Humberto</t>
  </si>
  <si>
    <t>GE-SAR51</t>
  </si>
  <si>
    <t>Areosa</t>
  </si>
  <si>
    <t>Martinez</t>
  </si>
  <si>
    <t>Luis</t>
  </si>
  <si>
    <t>SU-AHI98</t>
  </si>
  <si>
    <t>Carresse</t>
  </si>
  <si>
    <t>Chirelli</t>
  </si>
  <si>
    <t>Cecilia</t>
  </si>
  <si>
    <t>F</t>
  </si>
  <si>
    <t>Soltero</t>
  </si>
  <si>
    <t>ED-AIG66</t>
  </si>
  <si>
    <t>Coustard</t>
  </si>
  <si>
    <t>Vignola</t>
  </si>
  <si>
    <t>Maria Fernanda</t>
  </si>
  <si>
    <t>Casado</t>
  </si>
  <si>
    <t>ED-SEJ97</t>
  </si>
  <si>
    <t>Alvez</t>
  </si>
  <si>
    <t>Tejera</t>
  </si>
  <si>
    <t>Jorge Andres</t>
  </si>
  <si>
    <t>ED-SAC88</t>
  </si>
  <si>
    <t>Lopez</t>
  </si>
  <si>
    <t>Machado</t>
  </si>
  <si>
    <t>Elias Moises</t>
  </si>
  <si>
    <t>DI-LER98</t>
  </si>
  <si>
    <t>Minola</t>
  </si>
  <si>
    <t>Perdomo</t>
  </si>
  <si>
    <t>Miguel Angel</t>
  </si>
  <si>
    <t>ED-OAZ93</t>
  </si>
  <si>
    <t>Rovira</t>
  </si>
  <si>
    <t>Lazzo</t>
  </si>
  <si>
    <t>Eduardo</t>
  </si>
  <si>
    <t>JU-EUT49</t>
  </si>
  <si>
    <t>Olivera</t>
  </si>
  <si>
    <t>Cutinella</t>
  </si>
  <si>
    <t>Eduardo Jorge</t>
  </si>
  <si>
    <t>Divorciado</t>
  </si>
  <si>
    <t>ED-OOC60</t>
  </si>
  <si>
    <t>Varela</t>
  </si>
  <si>
    <t>Rocha</t>
  </si>
  <si>
    <t>Zosimo</t>
  </si>
  <si>
    <t>MI-EON29</t>
  </si>
  <si>
    <t>Balcarcel</t>
  </si>
  <si>
    <t>Poniachjk</t>
  </si>
  <si>
    <t>Amavira Haydee</t>
  </si>
  <si>
    <t>DI-AOR46</t>
  </si>
  <si>
    <t>Dotti</t>
  </si>
  <si>
    <t>Moreira</t>
  </si>
  <si>
    <t>Ana</t>
  </si>
  <si>
    <t>MI-RLB28</t>
  </si>
  <si>
    <t>De Oliveira</t>
  </si>
  <si>
    <t>Albert</t>
  </si>
  <si>
    <t>Victor</t>
  </si>
  <si>
    <t>JU-OSB17</t>
  </si>
  <si>
    <t>De La Iglesia</t>
  </si>
  <si>
    <t>Isbarbo</t>
  </si>
  <si>
    <t>Carlos Valerio</t>
  </si>
  <si>
    <t>ED-A85</t>
  </si>
  <si>
    <t>Motta</t>
  </si>
  <si>
    <t/>
  </si>
  <si>
    <t>Blanca Mariela</t>
  </si>
  <si>
    <t>ED-OAS81</t>
  </si>
  <si>
    <t>Pinheiro</t>
  </si>
  <si>
    <t>Nasta</t>
  </si>
  <si>
    <t>Hugo</t>
  </si>
  <si>
    <t>DI-DER50</t>
  </si>
  <si>
    <t>Dominguez</t>
  </si>
  <si>
    <t>Perez</t>
  </si>
  <si>
    <t>Diego Eward</t>
  </si>
  <si>
    <t>JU-OEN54</t>
  </si>
  <si>
    <t>Ferreira</t>
  </si>
  <si>
    <t>Benitez</t>
  </si>
  <si>
    <t>Fernando Augusto</t>
  </si>
  <si>
    <t>MI-OST29</t>
  </si>
  <si>
    <t>Reyes</t>
  </si>
  <si>
    <t>Estefan</t>
  </si>
  <si>
    <t>Carlos Mario</t>
  </si>
  <si>
    <t>JU-NON42</t>
  </si>
  <si>
    <t>Ibarra</t>
  </si>
  <si>
    <t>Montaldo</t>
  </si>
  <si>
    <t>Allen</t>
  </si>
  <si>
    <t>FI-AAB54</t>
  </si>
  <si>
    <t>Sanguinetti</t>
  </si>
  <si>
    <t>Cabaña</t>
  </si>
  <si>
    <t>Lucía María</t>
  </si>
  <si>
    <t>ALUMNOS</t>
  </si>
  <si>
    <t>NOTA 1</t>
  </si>
  <si>
    <t>NOTA 2</t>
  </si>
  <si>
    <t>NOTA 3</t>
  </si>
  <si>
    <t>PROMEDIO</t>
  </si>
  <si>
    <t>AHUMADA, Gabriela</t>
  </si>
  <si>
    <t>AMADOR, Lorenzo</t>
  </si>
  <si>
    <t>BANDI, Brenda</t>
  </si>
  <si>
    <t>BANDI, Natacha</t>
  </si>
  <si>
    <t>BANDI, Victoria</t>
  </si>
  <si>
    <t>FERNÁNDEZ, José</t>
  </si>
  <si>
    <t>FONTANA, Isabel</t>
  </si>
  <si>
    <t>GIMENEZ, Julián</t>
  </si>
  <si>
    <t>GUERRERO, Florencia</t>
  </si>
  <si>
    <t>GUERRERO, Marcos</t>
  </si>
  <si>
    <t>PEDROSO, Lucas</t>
  </si>
  <si>
    <t>PEDROSO, Rosa</t>
  </si>
  <si>
    <t>Nombre</t>
  </si>
  <si>
    <t>P1</t>
  </si>
  <si>
    <t>P2</t>
  </si>
  <si>
    <t>P3</t>
  </si>
  <si>
    <t>P4</t>
  </si>
  <si>
    <t>P5</t>
  </si>
  <si>
    <t>P6</t>
  </si>
  <si>
    <t>Dávila</t>
  </si>
  <si>
    <t>García</t>
  </si>
  <si>
    <t>Pinto</t>
  </si>
  <si>
    <t>Girio</t>
  </si>
  <si>
    <t>Pedraza</t>
  </si>
  <si>
    <t>Grados</t>
  </si>
  <si>
    <t>Masias</t>
  </si>
  <si>
    <t>Valencia</t>
  </si>
  <si>
    <t>Carranza</t>
  </si>
  <si>
    <t>Gil</t>
  </si>
  <si>
    <t>Condicion</t>
  </si>
  <si>
    <t>Promedio</t>
  </si>
  <si>
    <t>Etiquetas de fila</t>
  </si>
  <si>
    <t>Suma de PROMEDIO</t>
  </si>
  <si>
    <t>Total general</t>
  </si>
  <si>
    <t>Suma de NOTA 1</t>
  </si>
  <si>
    <t>Suma de NOTA 3</t>
  </si>
  <si>
    <t>Suma de NOTA 2</t>
  </si>
  <si>
    <t>Etiquetas de columna</t>
  </si>
  <si>
    <t>Total Suma de NOTA 2</t>
  </si>
  <si>
    <t>Total Suma de NOTA 1</t>
  </si>
  <si>
    <t>Total Suma de NOTA 3</t>
  </si>
  <si>
    <t>Total Suma de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</si>
</sst>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2" fillId="4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Moneda" xfId="1" builtinId="4"/>
    <cellStyle name="Normal" xfId="0" builtinId="0"/>
  </cellStyles>
  <dxfs count="15"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[Examen Excel v1.xlsx]Tabla y grafico dinamico!Tabla dinámica5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y grafico dinamico'!$H$3:$H$5</c:f>
              <c:strCache>
                <c:ptCount val="1"/>
                <c:pt idx="0">
                  <c:v>Suma de NOTA 2 - AHUMADA, Gabriela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dinamico'!$H$6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'Tabla y grafico dinamico'!$I$3:$I$5</c:f>
              <c:strCache>
                <c:ptCount val="1"/>
                <c:pt idx="0">
                  <c:v>Suma de NOTA 2 - AMADOR, Lorenzo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dinamico'!$I$6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'Tabla y grafico dinamico'!$J$3:$J$5</c:f>
              <c:strCache>
                <c:ptCount val="1"/>
                <c:pt idx="0">
                  <c:v>Suma de NOTA 2 - BANDI, Brenda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dinamico'!$J$6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'Tabla y grafico dinamico'!$K$3:$K$5</c:f>
              <c:strCache>
                <c:ptCount val="1"/>
                <c:pt idx="0">
                  <c:v>Suma de NOTA 2 - BANDI, Natacha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dinamico'!$K$6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'Tabla y grafico dinamico'!$L$3:$L$5</c:f>
              <c:strCache>
                <c:ptCount val="1"/>
                <c:pt idx="0">
                  <c:v>Suma de NOTA 2 - BANDI, Victoria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dinamico'!$L$6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5"/>
          <c:order val="5"/>
          <c:tx>
            <c:strRef>
              <c:f>'Tabla y grafico dinamico'!$M$3:$M$5</c:f>
              <c:strCache>
                <c:ptCount val="1"/>
                <c:pt idx="0">
                  <c:v>Suma de NOTA 2 - FERNÁNDEZ, José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dinamico'!$M$6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6"/>
          <c:order val="6"/>
          <c:tx>
            <c:strRef>
              <c:f>'Tabla y grafico dinamico'!$N$3:$N$5</c:f>
              <c:strCache>
                <c:ptCount val="1"/>
                <c:pt idx="0">
                  <c:v>Suma de NOTA 2 - FONTANA, Isabel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dinamico'!$N$6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7"/>
          <c:order val="7"/>
          <c:tx>
            <c:strRef>
              <c:f>'Tabla y grafico dinamico'!$O$3:$O$5</c:f>
              <c:strCache>
                <c:ptCount val="1"/>
                <c:pt idx="0">
                  <c:v>Suma de NOTA 2 - GIMENEZ, Julián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dinamico'!$O$6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8"/>
          <c:order val="8"/>
          <c:tx>
            <c:strRef>
              <c:f>'Tabla y grafico dinamico'!$P$3:$P$5</c:f>
              <c:strCache>
                <c:ptCount val="1"/>
                <c:pt idx="0">
                  <c:v>Suma de NOTA 2 - GUERRERO, Florencia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dinamico'!$P$6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9"/>
          <c:order val="9"/>
          <c:tx>
            <c:strRef>
              <c:f>'Tabla y grafico dinamico'!$Q$3:$Q$5</c:f>
              <c:strCache>
                <c:ptCount val="1"/>
                <c:pt idx="0">
                  <c:v>Suma de NOTA 2 - GUERRERO, Marcos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dinamico'!$Q$6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0"/>
          <c:order val="10"/>
          <c:tx>
            <c:strRef>
              <c:f>'Tabla y grafico dinamico'!$R$3:$R$5</c:f>
              <c:strCache>
                <c:ptCount val="1"/>
                <c:pt idx="0">
                  <c:v>Suma de NOTA 2 - PEDROSO, Lucas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dinamico'!$R$6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1"/>
          <c:order val="11"/>
          <c:tx>
            <c:strRef>
              <c:f>'Tabla y grafico dinamico'!$S$3:$S$5</c:f>
              <c:strCache>
                <c:ptCount val="1"/>
                <c:pt idx="0">
                  <c:v>Suma de NOTA 2 - PEDROSO, Rosa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dinamico'!$S$6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2"/>
          <c:order val="12"/>
          <c:tx>
            <c:strRef>
              <c:f>'Tabla y grafico dinamico'!$T$3:$T$5</c:f>
              <c:strCache>
                <c:ptCount val="1"/>
                <c:pt idx="0">
                  <c:v>Suma de NOTA 1 - AHUMADA, Gabriela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dinamico'!$T$6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3"/>
          <c:order val="13"/>
          <c:tx>
            <c:strRef>
              <c:f>'Tabla y grafico dinamico'!$U$3:$U$5</c:f>
              <c:strCache>
                <c:ptCount val="1"/>
                <c:pt idx="0">
                  <c:v>Suma de NOTA 1 - AMADOR, Lorenzo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dinamico'!$U$6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4"/>
          <c:order val="14"/>
          <c:tx>
            <c:strRef>
              <c:f>'Tabla y grafico dinamico'!$V$3:$V$5</c:f>
              <c:strCache>
                <c:ptCount val="1"/>
                <c:pt idx="0">
                  <c:v>Suma de NOTA 1 - BANDI, Brenda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dinamico'!$V$6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5"/>
          <c:order val="15"/>
          <c:tx>
            <c:strRef>
              <c:f>'Tabla y grafico dinamico'!$W$3:$W$5</c:f>
              <c:strCache>
                <c:ptCount val="1"/>
                <c:pt idx="0">
                  <c:v>Suma de NOTA 1 - BANDI, Natacha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dinamico'!$W$6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6"/>
          <c:order val="16"/>
          <c:tx>
            <c:strRef>
              <c:f>'Tabla y grafico dinamico'!$X$3:$X$5</c:f>
              <c:strCache>
                <c:ptCount val="1"/>
                <c:pt idx="0">
                  <c:v>Suma de NOTA 1 - BANDI, Victoria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dinamico'!$X$6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7"/>
          <c:order val="17"/>
          <c:tx>
            <c:strRef>
              <c:f>'Tabla y grafico dinamico'!$Y$3:$Y$5</c:f>
              <c:strCache>
                <c:ptCount val="1"/>
                <c:pt idx="0">
                  <c:v>Suma de NOTA 1 - FERNÁNDEZ, José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dinamico'!$Y$6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8"/>
          <c:order val="18"/>
          <c:tx>
            <c:strRef>
              <c:f>'Tabla y grafico dinamico'!$Z$3:$Z$5</c:f>
              <c:strCache>
                <c:ptCount val="1"/>
                <c:pt idx="0">
                  <c:v>Suma de NOTA 1 - FONTANA, Isabel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dinamico'!$Z$6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19"/>
          <c:order val="19"/>
          <c:tx>
            <c:strRef>
              <c:f>'Tabla y grafico dinamico'!$AA$3:$AA$5</c:f>
              <c:strCache>
                <c:ptCount val="1"/>
                <c:pt idx="0">
                  <c:v>Suma de NOTA 1 - GIMENEZ, Julián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dinamico'!$AA$6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0"/>
          <c:order val="20"/>
          <c:tx>
            <c:strRef>
              <c:f>'Tabla y grafico dinamico'!$AB$3:$AB$5</c:f>
              <c:strCache>
                <c:ptCount val="1"/>
                <c:pt idx="0">
                  <c:v>Suma de NOTA 1 - GUERRERO, Florencia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dinamico'!$AB$6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1"/>
          <c:order val="21"/>
          <c:tx>
            <c:strRef>
              <c:f>'Tabla y grafico dinamico'!$AC$3:$AC$5</c:f>
              <c:strCache>
                <c:ptCount val="1"/>
                <c:pt idx="0">
                  <c:v>Suma de NOTA 1 - GUERRERO, Marcos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dinamico'!$AC$6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2"/>
          <c:order val="22"/>
          <c:tx>
            <c:strRef>
              <c:f>'Tabla y grafico dinamico'!$AD$3:$AD$5</c:f>
              <c:strCache>
                <c:ptCount val="1"/>
                <c:pt idx="0">
                  <c:v>Suma de NOTA 1 - PEDROSO, Lucas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dinamico'!$AD$6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3"/>
          <c:order val="23"/>
          <c:tx>
            <c:strRef>
              <c:f>'Tabla y grafico dinamico'!$AE$3:$AE$5</c:f>
              <c:strCache>
                <c:ptCount val="1"/>
                <c:pt idx="0">
                  <c:v>Suma de NOTA 1 - PEDROSO, Rosa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dinamico'!$AE$6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4"/>
          <c:order val="24"/>
          <c:tx>
            <c:strRef>
              <c:f>'Tabla y grafico dinamico'!$AF$3:$AF$5</c:f>
              <c:strCache>
                <c:ptCount val="1"/>
                <c:pt idx="0">
                  <c:v>Suma de NOTA 3 - AHUMADA, Gabriela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dinamico'!$AF$6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5"/>
          <c:order val="25"/>
          <c:tx>
            <c:strRef>
              <c:f>'Tabla y grafico dinamico'!$AG$3:$AG$5</c:f>
              <c:strCache>
                <c:ptCount val="1"/>
                <c:pt idx="0">
                  <c:v>Suma de NOTA 3 - AMADOR, Lorenzo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dinamico'!$AG$6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6"/>
          <c:order val="26"/>
          <c:tx>
            <c:strRef>
              <c:f>'Tabla y grafico dinamico'!$AH$3:$AH$5</c:f>
              <c:strCache>
                <c:ptCount val="1"/>
                <c:pt idx="0">
                  <c:v>Suma de NOTA 3 - BANDI, Brenda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dinamico'!$AH$6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7"/>
          <c:order val="27"/>
          <c:tx>
            <c:strRef>
              <c:f>'Tabla y grafico dinamico'!$AI$3:$AI$5</c:f>
              <c:strCache>
                <c:ptCount val="1"/>
                <c:pt idx="0">
                  <c:v>Suma de NOTA 3 - BANDI, Natacha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dinamico'!$AI$6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8"/>
          <c:order val="28"/>
          <c:tx>
            <c:strRef>
              <c:f>'Tabla y grafico dinamico'!$AJ$3:$AJ$5</c:f>
              <c:strCache>
                <c:ptCount val="1"/>
                <c:pt idx="0">
                  <c:v>Suma de NOTA 3 - BANDI, Victoria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dinamico'!$AJ$6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9"/>
          <c:order val="29"/>
          <c:tx>
            <c:strRef>
              <c:f>'Tabla y grafico dinamico'!$AK$3:$AK$5</c:f>
              <c:strCache>
                <c:ptCount val="1"/>
                <c:pt idx="0">
                  <c:v>Suma de NOTA 3 - FERNÁNDEZ, José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dinamico'!$AK$6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0"/>
          <c:order val="30"/>
          <c:tx>
            <c:strRef>
              <c:f>'Tabla y grafico dinamico'!$AL$3:$AL$5</c:f>
              <c:strCache>
                <c:ptCount val="1"/>
                <c:pt idx="0">
                  <c:v>Suma de NOTA 3 - FONTANA, Isabel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dinamico'!$AL$6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1"/>
          <c:order val="31"/>
          <c:tx>
            <c:strRef>
              <c:f>'Tabla y grafico dinamico'!$AM$3:$AM$5</c:f>
              <c:strCache>
                <c:ptCount val="1"/>
                <c:pt idx="0">
                  <c:v>Suma de NOTA 3 - GIMENEZ, Julián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dinamico'!$AM$6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2"/>
          <c:order val="32"/>
          <c:tx>
            <c:strRef>
              <c:f>'Tabla y grafico dinamico'!$AN$3:$AN$5</c:f>
              <c:strCache>
                <c:ptCount val="1"/>
                <c:pt idx="0">
                  <c:v>Suma de NOTA 3 - GUERRERO, Florencia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dinamico'!$AN$6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3"/>
          <c:order val="33"/>
          <c:tx>
            <c:strRef>
              <c:f>'Tabla y grafico dinamico'!$AO$3:$AO$5</c:f>
              <c:strCache>
                <c:ptCount val="1"/>
                <c:pt idx="0">
                  <c:v>Suma de NOTA 3 - GUERRERO, Marcos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dinamico'!$AO$6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4"/>
          <c:order val="34"/>
          <c:tx>
            <c:strRef>
              <c:f>'Tabla y grafico dinamico'!$AP$3:$AP$5</c:f>
              <c:strCache>
                <c:ptCount val="1"/>
                <c:pt idx="0">
                  <c:v>Suma de NOTA 3 - PEDROSO, Lucas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dinamico'!$AP$6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5"/>
          <c:order val="35"/>
          <c:tx>
            <c:strRef>
              <c:f>'Tabla y grafico dinamico'!$AQ$3:$AQ$5</c:f>
              <c:strCache>
                <c:ptCount val="1"/>
                <c:pt idx="0">
                  <c:v>Suma de NOTA 3 - PEDROSO, Rosa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dinamico'!$AQ$6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6"/>
          <c:order val="36"/>
          <c:tx>
            <c:strRef>
              <c:f>'Tabla y grafico dinamico'!$AR$3:$AR$5</c:f>
              <c:strCache>
                <c:ptCount val="1"/>
                <c:pt idx="0">
                  <c:v>Suma de PROMEDIO - AHUMADA, Gabriela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dinamico'!$AR$6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7"/>
          <c:order val="37"/>
          <c:tx>
            <c:strRef>
              <c:f>'Tabla y grafico dinamico'!$AS$3:$AS$5</c:f>
              <c:strCache>
                <c:ptCount val="1"/>
                <c:pt idx="0">
                  <c:v>Suma de PROMEDIO - AMADOR, Lorenzo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dinamico'!$AS$6</c:f>
              <c:numCache>
                <c:formatCode>General</c:formatCode>
                <c:ptCount val="1"/>
                <c:pt idx="0">
                  <c:v>8.3333333333333339</c:v>
                </c:pt>
              </c:numCache>
            </c:numRef>
          </c:val>
        </c:ser>
        <c:ser>
          <c:idx val="38"/>
          <c:order val="38"/>
          <c:tx>
            <c:strRef>
              <c:f>'Tabla y grafico dinamico'!$AT$3:$AT$5</c:f>
              <c:strCache>
                <c:ptCount val="1"/>
                <c:pt idx="0">
                  <c:v>Suma de PROMEDIO - BANDI, Brenda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dinamico'!$AT$6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9"/>
          <c:order val="39"/>
          <c:tx>
            <c:strRef>
              <c:f>'Tabla y grafico dinamico'!$AU$3:$AU$5</c:f>
              <c:strCache>
                <c:ptCount val="1"/>
                <c:pt idx="0">
                  <c:v>Suma de PROMEDIO - BANDI, Natacha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dinamico'!$AU$6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0"/>
          <c:order val="40"/>
          <c:tx>
            <c:strRef>
              <c:f>'Tabla y grafico dinamico'!$AV$3:$AV$5</c:f>
              <c:strCache>
                <c:ptCount val="1"/>
                <c:pt idx="0">
                  <c:v>Suma de PROMEDIO - BANDI, Victoria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dinamico'!$AV$6</c:f>
              <c:numCache>
                <c:formatCode>General</c:formatCode>
                <c:ptCount val="1"/>
                <c:pt idx="0">
                  <c:v>9.6666666666666661</c:v>
                </c:pt>
              </c:numCache>
            </c:numRef>
          </c:val>
        </c:ser>
        <c:ser>
          <c:idx val="41"/>
          <c:order val="41"/>
          <c:tx>
            <c:strRef>
              <c:f>'Tabla y grafico dinamico'!$AW$3:$AW$5</c:f>
              <c:strCache>
                <c:ptCount val="1"/>
                <c:pt idx="0">
                  <c:v>Suma de PROMEDIO - FERNÁNDEZ, José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dinamico'!$AW$6</c:f>
              <c:numCache>
                <c:formatCode>General</c:formatCode>
                <c:ptCount val="1"/>
                <c:pt idx="0">
                  <c:v>6.333333333333333</c:v>
                </c:pt>
              </c:numCache>
            </c:numRef>
          </c:val>
        </c:ser>
        <c:ser>
          <c:idx val="42"/>
          <c:order val="42"/>
          <c:tx>
            <c:strRef>
              <c:f>'Tabla y grafico dinamico'!$AX$3:$AX$5</c:f>
              <c:strCache>
                <c:ptCount val="1"/>
                <c:pt idx="0">
                  <c:v>Suma de PROMEDIO - FONTANA, Isabel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dinamico'!$AX$6</c:f>
              <c:numCache>
                <c:formatCode>General</c:formatCode>
                <c:ptCount val="1"/>
                <c:pt idx="0">
                  <c:v>6.333333333333333</c:v>
                </c:pt>
              </c:numCache>
            </c:numRef>
          </c:val>
        </c:ser>
        <c:ser>
          <c:idx val="43"/>
          <c:order val="43"/>
          <c:tx>
            <c:strRef>
              <c:f>'Tabla y grafico dinamico'!$AY$3:$AY$5</c:f>
              <c:strCache>
                <c:ptCount val="1"/>
                <c:pt idx="0">
                  <c:v>Suma de PROMEDIO - GIMENEZ, Julián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dinamico'!$AY$6</c:f>
              <c:numCache>
                <c:formatCode>General</c:formatCode>
                <c:ptCount val="1"/>
                <c:pt idx="0">
                  <c:v>7.333333333333333</c:v>
                </c:pt>
              </c:numCache>
            </c:numRef>
          </c:val>
        </c:ser>
        <c:ser>
          <c:idx val="44"/>
          <c:order val="44"/>
          <c:tx>
            <c:strRef>
              <c:f>'Tabla y grafico dinamico'!$AZ$3:$AZ$5</c:f>
              <c:strCache>
                <c:ptCount val="1"/>
                <c:pt idx="0">
                  <c:v>Suma de PROMEDIO - GUERRERO, Florencia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dinamico'!$AZ$6</c:f>
              <c:numCache>
                <c:formatCode>General</c:formatCode>
                <c:ptCount val="1"/>
                <c:pt idx="0">
                  <c:v>3.6666666666666665</c:v>
                </c:pt>
              </c:numCache>
            </c:numRef>
          </c:val>
        </c:ser>
        <c:ser>
          <c:idx val="45"/>
          <c:order val="45"/>
          <c:tx>
            <c:strRef>
              <c:f>'Tabla y grafico dinamico'!$BA$3:$BA$5</c:f>
              <c:strCache>
                <c:ptCount val="1"/>
                <c:pt idx="0">
                  <c:v>Suma de PROMEDIO - GUERRERO, Marcos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dinamico'!$BA$6</c:f>
              <c:numCache>
                <c:formatCode>General</c:formatCode>
                <c:ptCount val="1"/>
                <c:pt idx="0">
                  <c:v>5.666666666666667</c:v>
                </c:pt>
              </c:numCache>
            </c:numRef>
          </c:val>
        </c:ser>
        <c:ser>
          <c:idx val="46"/>
          <c:order val="46"/>
          <c:tx>
            <c:strRef>
              <c:f>'Tabla y grafico dinamico'!$BB$3:$BB$5</c:f>
              <c:strCache>
                <c:ptCount val="1"/>
                <c:pt idx="0">
                  <c:v>Suma de PROMEDIO - PEDROSO, Lucas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dinamico'!$BB$6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7"/>
          <c:order val="47"/>
          <c:tx>
            <c:strRef>
              <c:f>'Tabla y grafico dinamico'!$BC$3:$BC$5</c:f>
              <c:strCache>
                <c:ptCount val="1"/>
                <c:pt idx="0">
                  <c:v>Suma de PROMEDIO - PEDROSO, Rosa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y grafico dinamico'!$H$6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'Tabla y grafico dinamico'!$BC$6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289248"/>
        <c:axId val="367303752"/>
      </c:barChart>
      <c:catAx>
        <c:axId val="36728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7303752"/>
        <c:crosses val="autoZero"/>
        <c:auto val="1"/>
        <c:lblAlgn val="ctr"/>
        <c:lblOffset val="100"/>
        <c:noMultiLvlLbl val="0"/>
      </c:catAx>
      <c:valAx>
        <c:axId val="36730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6728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30480</xdr:rowOff>
    </xdr:from>
    <xdr:to>
      <xdr:col>14</xdr:col>
      <xdr:colOff>510540</xdr:colOff>
      <xdr:row>21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6859655-EFC0-1531-A8AB-2492DF9C08B9}"/>
            </a:ext>
          </a:extLst>
        </xdr:cNvPr>
        <xdr:cNvSpPr txBox="1"/>
      </xdr:nvSpPr>
      <xdr:spPr>
        <a:xfrm>
          <a:off x="1851660" y="762000"/>
          <a:ext cx="9753600" cy="3078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GT" sz="1800"/>
            <a:t>Antes</a:t>
          </a:r>
          <a:r>
            <a:rPr lang="es-GT" sz="1800" baseline="0"/>
            <a:t> de inciar </a:t>
          </a:r>
          <a:r>
            <a:rPr lang="es-GT" sz="1800" b="1" baseline="0"/>
            <a:t>guarde</a:t>
          </a:r>
          <a:r>
            <a:rPr lang="es-GT" sz="1800" baseline="0"/>
            <a:t> el documento en el escritorio como:</a:t>
          </a:r>
        </a:p>
        <a:p>
          <a:pPr algn="ctr"/>
          <a:r>
            <a:rPr lang="es-GT" sz="2800" b="1" baseline="0">
              <a:solidFill>
                <a:srgbClr val="FF0000"/>
              </a:solidFill>
            </a:rPr>
            <a:t>1676-Crisropher Guadalupe Ramirez Aquino</a:t>
          </a:r>
        </a:p>
        <a:p>
          <a:endParaRPr lang="es-GT" sz="1800" baseline="0"/>
        </a:p>
        <a:p>
          <a:r>
            <a:rPr lang="es-GT" sz="1800" baseline="0"/>
            <a:t>El examen tiene una duración de media hora.</a:t>
          </a:r>
        </a:p>
        <a:p>
          <a:r>
            <a:rPr lang="es-GT" sz="1800" baseline="0"/>
            <a:t>Son contenidos que hemos visto en clase.</a:t>
          </a:r>
        </a:p>
        <a:p>
          <a:pPr algn="ctr"/>
          <a:r>
            <a:rPr lang="es-GT" sz="1800" b="1" baseline="0"/>
            <a:t>¡Éxitos!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617220</xdr:colOff>
      <xdr:row>4</xdr:row>
      <xdr:rowOff>144780</xdr:rowOff>
    </xdr:from>
    <xdr:to>
      <xdr:col>13</xdr:col>
      <xdr:colOff>693420</xdr:colOff>
      <xdr:row>11</xdr:row>
      <xdr:rowOff>83820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AAEEF3A-CE6A-4025-95F8-BB54BE728D46}"/>
            </a:ext>
          </a:extLst>
        </xdr:cNvPr>
        <xdr:cNvSpPr txBox="1"/>
      </xdr:nvSpPr>
      <xdr:spPr>
        <a:xfrm>
          <a:off x="7749540" y="876300"/>
          <a:ext cx="3246120" cy="1402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  <a:endParaRPr lang="es-GT" sz="1100"/>
        </a:p>
        <a:p>
          <a:r>
            <a:rPr lang="es-GT" sz="1100"/>
            <a:t>Consolidar</a:t>
          </a:r>
          <a:r>
            <a:rPr lang="es-GT" sz="1100" baseline="0"/>
            <a:t> datos con vínculos de las hojas de la A a la D utilizando la función adecuada </a:t>
          </a:r>
          <a:r>
            <a:rPr lang="es-GT" sz="1100" baseline="0">
              <a:solidFill>
                <a:schemeClr val="bg1"/>
              </a:solidFill>
            </a:rPr>
            <a:t>(</a:t>
          </a:r>
          <a:r>
            <a:rPr lang="es-GT" sz="1100" baseline="0">
              <a:solidFill>
                <a:schemeClr val="tx1">
                  <a:lumMod val="95000"/>
                  <a:lumOff val="5000"/>
                </a:schemeClr>
              </a:solidFill>
            </a:rPr>
            <a:t>suma).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</xdr:colOff>
      <xdr:row>2</xdr:row>
      <xdr:rowOff>106680</xdr:rowOff>
    </xdr:from>
    <xdr:to>
      <xdr:col>17</xdr:col>
      <xdr:colOff>121920</xdr:colOff>
      <xdr:row>13</xdr:row>
      <xdr:rowOff>137160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C5CC54E-A86B-49E3-953A-EBD223906B4C}"/>
            </a:ext>
          </a:extLst>
        </xdr:cNvPr>
        <xdr:cNvSpPr txBox="1"/>
      </xdr:nvSpPr>
      <xdr:spPr>
        <a:xfrm>
          <a:off x="10629900" y="472440"/>
          <a:ext cx="3246120" cy="204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endParaRPr lang="es-GT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a la columna 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las que sean de sexo Femenino. Relleno Morado, letras blancas en negrilla.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GT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Aplicar formato condicional  a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columna F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(fecha de nacimiento)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tengan un sueldo mayor a 5000, la fecha debe tener un relleno verde.</a:t>
          </a:r>
          <a:endParaRPr lang="es-GT">
            <a:effectLst/>
          </a:endParaRPr>
        </a:p>
        <a:p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754380</xdr:colOff>
      <xdr:row>2</xdr:row>
      <xdr:rowOff>129540</xdr:rowOff>
    </xdr:from>
    <xdr:to>
      <xdr:col>12</xdr:col>
      <xdr:colOff>38100</xdr:colOff>
      <xdr:row>8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F64B8961-A3AC-411A-9753-A82C69A5EC8D}"/>
            </a:ext>
          </a:extLst>
        </xdr:cNvPr>
        <xdr:cNvSpPr txBox="1"/>
      </xdr:nvSpPr>
      <xdr:spPr>
        <a:xfrm>
          <a:off x="6408420" y="541020"/>
          <a:ext cx="324612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/>
            <a:t>25</a:t>
          </a:r>
          <a:r>
            <a:rPr lang="es-GT" sz="1100" b="1" baseline="0"/>
            <a:t> puntos</a:t>
          </a:r>
        </a:p>
        <a:p>
          <a:r>
            <a:rPr lang="es-GT" sz="1100" baseline="0"/>
            <a:t>Instrucciones:</a:t>
          </a:r>
        </a:p>
        <a:p>
          <a:r>
            <a:rPr lang="es-GT" sz="1100" baseline="0"/>
            <a:t>En la misma hoja, crear una tabla y gráfico dinámico (circular) que muestre los alumnos y el promedio y que se vea en porcentaje. </a:t>
          </a:r>
        </a:p>
      </xdr:txBody>
    </xdr:sp>
    <xdr:clientData/>
  </xdr:twoCellAnchor>
  <xdr:twoCellAnchor>
    <xdr:from>
      <xdr:col>3</xdr:col>
      <xdr:colOff>38100</xdr:colOff>
      <xdr:row>7</xdr:row>
      <xdr:rowOff>14287</xdr:rowOff>
    </xdr:from>
    <xdr:to>
      <xdr:col>8</xdr:col>
      <xdr:colOff>685800</xdr:colOff>
      <xdr:row>19</xdr:row>
      <xdr:rowOff>138112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91440</xdr:rowOff>
    </xdr:from>
    <xdr:to>
      <xdr:col>16</xdr:col>
      <xdr:colOff>600404</xdr:colOff>
      <xdr:row>14</xdr:row>
      <xdr:rowOff>106680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4621898A-61E4-4CBE-80EC-FF24CFBB39CA}"/>
            </a:ext>
          </a:extLst>
        </xdr:cNvPr>
        <xdr:cNvSpPr txBox="1"/>
      </xdr:nvSpPr>
      <xdr:spPr>
        <a:xfrm>
          <a:off x="9151620" y="274320"/>
          <a:ext cx="4296104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puntos</a:t>
          </a:r>
          <a:endParaRPr lang="es-GT">
            <a:effectLst/>
          </a:endParaRPr>
        </a:p>
        <a:p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Instrucciones:</a:t>
          </a:r>
          <a:endParaRPr lang="es-GT">
            <a:effectLst/>
          </a:endParaRPr>
        </a:p>
        <a:p>
          <a:r>
            <a:rPr lang="es-G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columna condicón: utilizando la función SI, que muestre el texto: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EXCELENTE, si el promedio es &gt;=18; 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MUY BIEN, si el promedio es &gt;= 15;</a:t>
          </a:r>
          <a:endParaRPr lang="es-GT">
            <a:effectLst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REPROBADO, si el promedio es &lt;15  </a:t>
          </a:r>
          <a:endParaRPr lang="es-GT">
            <a:effectLst/>
          </a:endParaRPr>
        </a:p>
        <a:p>
          <a:endParaRPr lang="es-GT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puntos </a:t>
          </a:r>
        </a:p>
        <a:p>
          <a:r>
            <a:rPr lang="es-GT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Colocar formato condicional en color rojo y letras blancas a las que reprobaron y excelente de color verde.</a:t>
          </a:r>
          <a:endParaRPr lang="es-GT" b="0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87.497946296295" createdVersion="5" refreshedVersion="5" minRefreshableVersion="3" recordCount="12">
  <cacheSource type="worksheet">
    <worksheetSource ref="A2:E14" sheet="Tabla y grafico dinamico"/>
  </cacheSource>
  <cacheFields count="5">
    <cacheField name="ALUMNOS" numFmtId="0">
      <sharedItems count="12">
        <s v="AHUMADA, Gabriela"/>
        <s v="AMADOR, Lorenzo"/>
        <s v="BANDI, Brenda"/>
        <s v="BANDI, Natacha"/>
        <s v="BANDI, Victoria"/>
        <s v="FERNÁNDEZ, José"/>
        <s v="FONTANA, Isabel"/>
        <s v="GIMENEZ, Julián"/>
        <s v="GUERRERO, Florencia"/>
        <s v="GUERRERO, Marcos"/>
        <s v="PEDROSO, Lucas"/>
        <s v="PEDROSO, Rosa"/>
      </sharedItems>
    </cacheField>
    <cacheField name="NOTA 1" numFmtId="0">
      <sharedItems containsSemiMixedTypes="0" containsString="0" containsNumber="1" containsInteger="1" minValue="1" maxValue="10"/>
    </cacheField>
    <cacheField name="NOTA 2" numFmtId="0">
      <sharedItems containsSemiMixedTypes="0" containsString="0" containsNumber="1" containsInteger="1" minValue="2" maxValue="9"/>
    </cacheField>
    <cacheField name="NOTA 3" numFmtId="0">
      <sharedItems containsSemiMixedTypes="0" containsString="0" containsNumber="1" containsInteger="1" minValue="4" maxValue="10" count="6">
        <n v="5"/>
        <n v="8"/>
        <n v="6"/>
        <n v="7"/>
        <n v="10"/>
        <n v="4"/>
      </sharedItems>
    </cacheField>
    <cacheField name="PROMEDIO" numFmtId="2">
      <sharedItems containsSemiMixedTypes="0" containsString="0" containsNumber="1" minValue="3" maxValue="9.66666666666666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6"/>
    <n v="7"/>
    <x v="0"/>
    <n v="6"/>
  </r>
  <r>
    <x v="1"/>
    <n v="8"/>
    <n v="9"/>
    <x v="1"/>
    <n v="8.3333333333333339"/>
  </r>
  <r>
    <x v="2"/>
    <n v="5"/>
    <n v="4"/>
    <x v="2"/>
    <n v="5"/>
  </r>
  <r>
    <x v="3"/>
    <n v="7"/>
    <n v="7"/>
    <x v="3"/>
    <n v="7"/>
  </r>
  <r>
    <x v="4"/>
    <n v="10"/>
    <n v="9"/>
    <x v="4"/>
    <n v="9.6666666666666661"/>
  </r>
  <r>
    <x v="5"/>
    <n v="6"/>
    <n v="6"/>
    <x v="3"/>
    <n v="6.333333333333333"/>
  </r>
  <r>
    <x v="6"/>
    <n v="7"/>
    <n v="6"/>
    <x v="2"/>
    <n v="6.333333333333333"/>
  </r>
  <r>
    <x v="7"/>
    <n v="7"/>
    <n v="8"/>
    <x v="3"/>
    <n v="7.333333333333333"/>
  </r>
  <r>
    <x v="8"/>
    <n v="4"/>
    <n v="2"/>
    <x v="0"/>
    <n v="3.6666666666666665"/>
  </r>
  <r>
    <x v="9"/>
    <n v="5"/>
    <n v="6"/>
    <x v="2"/>
    <n v="5.666666666666667"/>
  </r>
  <r>
    <x v="10"/>
    <n v="1"/>
    <n v="4"/>
    <x v="5"/>
    <n v="3"/>
  </r>
  <r>
    <x v="11"/>
    <n v="7"/>
    <n v="8"/>
    <x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D22" firstHeaderRow="0" firstDataRow="1" firstDataCol="1"/>
  <pivotFields count="5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axis="axisRow" showAll="0">
      <items count="7">
        <item x="5"/>
        <item x="0"/>
        <item x="2"/>
        <item x="3"/>
        <item x="1"/>
        <item x="4"/>
        <item t="default"/>
      </items>
    </pivotField>
    <pivotField dataField="1" numFmtId="2" showAll="0"/>
  </pivotFields>
  <rowFields count="2">
    <field x="3"/>
    <field x="0"/>
  </rowFields>
  <rowItems count="19">
    <i>
      <x/>
    </i>
    <i r="1">
      <x v="10"/>
    </i>
    <i>
      <x v="1"/>
    </i>
    <i r="1">
      <x/>
    </i>
    <i r="1">
      <x v="8"/>
    </i>
    <i>
      <x v="2"/>
    </i>
    <i r="1">
      <x v="2"/>
    </i>
    <i r="1">
      <x v="6"/>
    </i>
    <i r="1">
      <x v="9"/>
    </i>
    <i r="1">
      <x v="11"/>
    </i>
    <i>
      <x v="3"/>
    </i>
    <i r="1">
      <x v="3"/>
    </i>
    <i r="1">
      <x v="5"/>
    </i>
    <i r="1">
      <x v="7"/>
    </i>
    <i>
      <x v="4"/>
    </i>
    <i r="1">
      <x v="1"/>
    </i>
    <i>
      <x v="5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NOTA 2" fld="2" baseField="0" baseItem="0"/>
    <dataField name="Suma de NOTA 1" fld="1" baseField="0" baseItem="0"/>
    <dataField name="Suma de PROMEDIO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5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H3:BG6" firstHeaderRow="1" firstDataRow="3" firstDataCol="0"/>
  <pivotFields count="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  <pivotField dataField="1" showAll="0"/>
    <pivotField dataField="1" numFmtId="2" showAll="0"/>
  </pivotFields>
  <rowItems count="1">
    <i/>
  </rowItems>
  <colFields count="2">
    <field x="-2"/>
    <field x="0"/>
  </colFields>
  <colItems count="5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i="2">
      <x v="2"/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r="1" i="2">
      <x v="11"/>
    </i>
    <i i="3">
      <x v="3"/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r="1" i="3">
      <x v="11"/>
    </i>
    <i t="grand">
      <x/>
    </i>
    <i t="grand" i="1">
      <x/>
    </i>
    <i t="grand" i="2">
      <x/>
    </i>
    <i t="grand" i="3">
      <x/>
    </i>
  </colItems>
  <dataFields count="4">
    <dataField name="Suma de NOTA 2" fld="2" baseField="0" baseItem="0"/>
    <dataField name="Suma de NOTA 1" fld="1" baseField="0" baseItem="0"/>
    <dataField name="Suma de NOTA 3" fld="3" baseField="0" baseItem="0"/>
    <dataField name="Suma de PROMEDIO" fld="4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F21" sqref="F21"/>
    </sheetView>
  </sheetViews>
  <sheetFormatPr baseColWidth="10" defaultRowHeight="15" x14ac:dyDescent="0.25"/>
  <cols>
    <col min="1" max="1" width="16.5703125" bestFit="1" customWidth="1"/>
    <col min="6" max="6" width="16.5703125" bestFit="1" customWidth="1"/>
    <col min="11" max="11" width="16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14" x14ac:dyDescent="0.25">
      <c r="A2" t="s">
        <v>4</v>
      </c>
      <c r="B2" s="2">
        <v>36544</v>
      </c>
      <c r="C2" s="3">
        <v>7876.8496864470735</v>
      </c>
      <c r="D2" s="3">
        <v>393.8424843223537</v>
      </c>
    </row>
    <row r="3" spans="1:14" x14ac:dyDescent="0.25">
      <c r="A3" t="s">
        <v>6</v>
      </c>
      <c r="B3" s="2">
        <v>39645</v>
      </c>
      <c r="C3" s="3">
        <v>2191.3298960714255</v>
      </c>
      <c r="D3" s="3">
        <v>109.56649480357129</v>
      </c>
    </row>
    <row r="4" spans="1:14" x14ac:dyDescent="0.25">
      <c r="A4" t="s">
        <v>5</v>
      </c>
      <c r="B4" s="3">
        <v>371.2583538568328</v>
      </c>
      <c r="C4" s="3">
        <v>6373.6382109037795</v>
      </c>
      <c r="D4" s="3">
        <v>318.681910545189</v>
      </c>
    </row>
    <row r="5" spans="1:14" x14ac:dyDescent="0.25">
      <c r="A5" t="s">
        <v>7</v>
      </c>
      <c r="B5" s="2">
        <v>40671</v>
      </c>
      <c r="C5" s="3">
        <v>2156.7625961217609</v>
      </c>
      <c r="D5" s="3">
        <v>107.83812980608805</v>
      </c>
    </row>
    <row r="6" spans="1:14" x14ac:dyDescent="0.25">
      <c r="A6" t="s">
        <v>8</v>
      </c>
      <c r="B6" s="2">
        <v>37646</v>
      </c>
      <c r="C6" s="3">
        <v>2246.990366234847</v>
      </c>
      <c r="D6" s="3">
        <v>112.34951831174236</v>
      </c>
    </row>
    <row r="7" spans="1:14" x14ac:dyDescent="0.25">
      <c r="L7" s="2"/>
      <c r="M7" s="3"/>
      <c r="N7" s="3"/>
    </row>
    <row r="8" spans="1:14" x14ac:dyDescent="0.25">
      <c r="L8" s="2"/>
      <c r="M8" s="3"/>
      <c r="N8" s="3"/>
    </row>
    <row r="9" spans="1:14" x14ac:dyDescent="0.25">
      <c r="L9" s="2"/>
      <c r="M9" s="3"/>
      <c r="N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8" sqref="D28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40097</v>
      </c>
      <c r="C2" s="3">
        <v>6028.515125894337</v>
      </c>
      <c r="D2" s="3">
        <v>301.42575629471685</v>
      </c>
    </row>
    <row r="3" spans="1:4" x14ac:dyDescent="0.25">
      <c r="A3" t="s">
        <v>5</v>
      </c>
      <c r="B3" s="3">
        <v>2855.6070692927428</v>
      </c>
      <c r="C3" s="3">
        <v>5664.5078862809596</v>
      </c>
      <c r="D3" s="3">
        <v>283.225394314048</v>
      </c>
    </row>
    <row r="4" spans="1:4" x14ac:dyDescent="0.25">
      <c r="A4" t="s">
        <v>8</v>
      </c>
      <c r="B4" s="2">
        <v>40200</v>
      </c>
      <c r="C4" s="3">
        <v>6319.5210076609501</v>
      </c>
      <c r="D4" s="3">
        <v>315.97605038304755</v>
      </c>
    </row>
    <row r="5" spans="1:4" x14ac:dyDescent="0.25">
      <c r="A5" t="s">
        <v>7</v>
      </c>
      <c r="B5" s="2">
        <v>39156</v>
      </c>
      <c r="C5" s="3">
        <v>3435.7732767238817</v>
      </c>
      <c r="D5" s="3">
        <v>171.7886638361941</v>
      </c>
    </row>
    <row r="6" spans="1:4" x14ac:dyDescent="0.25">
      <c r="A6" t="s">
        <v>6</v>
      </c>
      <c r="B6" s="2">
        <v>43064</v>
      </c>
      <c r="C6" s="3">
        <v>4664.6427366626531</v>
      </c>
      <c r="D6" s="3">
        <v>233.23213683313267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27" sqref="E27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38477</v>
      </c>
      <c r="C2" s="3">
        <v>1545.9874720036169</v>
      </c>
      <c r="D2" s="3">
        <v>77.299373600180843</v>
      </c>
    </row>
    <row r="3" spans="1:4" x14ac:dyDescent="0.25">
      <c r="A3" t="s">
        <v>6</v>
      </c>
      <c r="B3" s="2">
        <v>38677</v>
      </c>
      <c r="C3" s="3">
        <v>4534.6856240481657</v>
      </c>
      <c r="D3" s="3">
        <v>226.73428120240828</v>
      </c>
    </row>
    <row r="4" spans="1:4" x14ac:dyDescent="0.25">
      <c r="A4" t="s">
        <v>5</v>
      </c>
      <c r="B4" s="2">
        <v>38050</v>
      </c>
      <c r="C4" s="3">
        <v>2855.6070692927428</v>
      </c>
      <c r="D4" s="3">
        <v>142.78035346463716</v>
      </c>
    </row>
    <row r="5" spans="1:4" x14ac:dyDescent="0.25">
      <c r="A5" t="s">
        <v>7</v>
      </c>
      <c r="B5" s="2">
        <v>38338</v>
      </c>
      <c r="C5" s="3">
        <v>6623.8689542145949</v>
      </c>
      <c r="D5" s="3">
        <v>331.19344771072974</v>
      </c>
    </row>
    <row r="6" spans="1:4" x14ac:dyDescent="0.25">
      <c r="A6" t="s">
        <v>8</v>
      </c>
      <c r="B6" s="2">
        <v>38050</v>
      </c>
      <c r="C6" s="3">
        <v>3531.081394098997</v>
      </c>
      <c r="D6" s="3">
        <v>176.55406970494985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2:D6"/>
    </sheetView>
  </sheetViews>
  <sheetFormatPr baseColWidth="10" defaultRowHeight="15" x14ac:dyDescent="0.25"/>
  <cols>
    <col min="1" max="1" width="16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tr">
        <f>'C'!A2</f>
        <v>Administración</v>
      </c>
      <c r="B2" s="2">
        <f>'C'!B2</f>
        <v>38477</v>
      </c>
      <c r="C2" s="3">
        <f>'C'!C2</f>
        <v>1545.9874720036169</v>
      </c>
      <c r="D2" s="3">
        <f>'C'!D2</f>
        <v>77.299373600180843</v>
      </c>
    </row>
    <row r="3" spans="1:4" x14ac:dyDescent="0.25">
      <c r="A3" t="str">
        <f>'C'!A3</f>
        <v>Recursos Humanos</v>
      </c>
      <c r="B3" s="2">
        <f>'C'!B3</f>
        <v>38677</v>
      </c>
      <c r="C3" s="3">
        <f>'C'!C3</f>
        <v>4534.6856240481657</v>
      </c>
      <c r="D3" s="3">
        <f>'C'!D3</f>
        <v>226.73428120240828</v>
      </c>
    </row>
    <row r="4" spans="1:4" x14ac:dyDescent="0.25">
      <c r="A4" t="str">
        <f>'C'!A4</f>
        <v>Logística</v>
      </c>
      <c r="B4" s="2">
        <f>'C'!B4</f>
        <v>38050</v>
      </c>
      <c r="C4" s="3">
        <f>'C'!C4</f>
        <v>2855.6070692927428</v>
      </c>
      <c r="D4" s="3">
        <f>'C'!D4</f>
        <v>142.78035346463716</v>
      </c>
    </row>
    <row r="5" spans="1:4" x14ac:dyDescent="0.25">
      <c r="A5" t="str">
        <f>'C'!A5</f>
        <v>Marketing</v>
      </c>
      <c r="B5" s="2">
        <f>'C'!B5</f>
        <v>38338</v>
      </c>
      <c r="C5" s="3">
        <f>'C'!C5</f>
        <v>6623.8689542145949</v>
      </c>
      <c r="D5" s="3">
        <f>'C'!D5</f>
        <v>331.19344771072974</v>
      </c>
    </row>
    <row r="6" spans="1:4" x14ac:dyDescent="0.25">
      <c r="A6" t="str">
        <f>'C'!A6</f>
        <v>Contabilidad</v>
      </c>
      <c r="B6" s="2">
        <f>'C'!B6</f>
        <v>38050</v>
      </c>
      <c r="C6" s="3">
        <f>'C'!C6</f>
        <v>3531.081394098997</v>
      </c>
      <c r="D6" s="3">
        <f>'C'!D6</f>
        <v>176.55406970494985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1" sqref="E1:E1048576"/>
    </sheetView>
  </sheetViews>
  <sheetFormatPr baseColWidth="10" defaultRowHeight="15" x14ac:dyDescent="0.25"/>
  <sheetData>
    <row r="1" spans="1:4" x14ac:dyDescent="0.25">
      <c r="A1" t="str">
        <f>A!A1</f>
        <v>Departamento</v>
      </c>
      <c r="B1" t="str">
        <f>A!B1</f>
        <v>Ingreso</v>
      </c>
      <c r="C1" t="str">
        <f>A!C1</f>
        <v>Sueldo</v>
      </c>
      <c r="D1" t="str">
        <f>A!D1</f>
        <v>Bonificación</v>
      </c>
    </row>
    <row r="2" spans="1:4" x14ac:dyDescent="0.25">
      <c r="A2" t="str">
        <f>A!A2</f>
        <v>Administración</v>
      </c>
      <c r="B2">
        <f>A!B2</f>
        <v>36544</v>
      </c>
      <c r="C2">
        <f>A!C2</f>
        <v>7876.8496864470735</v>
      </c>
      <c r="D2">
        <f>A!D2</f>
        <v>393.8424843223537</v>
      </c>
    </row>
    <row r="3" spans="1:4" x14ac:dyDescent="0.25">
      <c r="A3" t="str">
        <f>A!A3</f>
        <v>Recursos Humanos</v>
      </c>
      <c r="B3">
        <f>A!B3</f>
        <v>39645</v>
      </c>
      <c r="C3">
        <f>A!C3</f>
        <v>2191.3298960714255</v>
      </c>
      <c r="D3">
        <f>A!D3</f>
        <v>109.56649480357129</v>
      </c>
    </row>
    <row r="4" spans="1:4" x14ac:dyDescent="0.25">
      <c r="A4" t="str">
        <f>A!A4</f>
        <v>Logística</v>
      </c>
      <c r="B4">
        <f>A!B4</f>
        <v>371.2583538568328</v>
      </c>
      <c r="C4">
        <f>A!C4</f>
        <v>6373.6382109037795</v>
      </c>
      <c r="D4">
        <f>A!D4</f>
        <v>318.681910545189</v>
      </c>
    </row>
    <row r="5" spans="1:4" x14ac:dyDescent="0.25">
      <c r="A5" t="str">
        <f>A!A5</f>
        <v>Marketing</v>
      </c>
      <c r="B5">
        <f>A!B5</f>
        <v>40671</v>
      </c>
      <c r="C5">
        <f>A!C5</f>
        <v>2156.7625961217609</v>
      </c>
      <c r="D5">
        <f>A!D5</f>
        <v>107.83812980608805</v>
      </c>
    </row>
    <row r="6" spans="1:4" x14ac:dyDescent="0.25">
      <c r="A6" t="str">
        <f>A!A6</f>
        <v>Contabilidad</v>
      </c>
      <c r="B6">
        <f>A!B6</f>
        <v>37646</v>
      </c>
      <c r="C6">
        <f>A!C6</f>
        <v>2246.990366234847</v>
      </c>
      <c r="D6">
        <f>A!D6</f>
        <v>112.34951831174236</v>
      </c>
    </row>
    <row r="7" spans="1:4" x14ac:dyDescent="0.25">
      <c r="A7" t="str">
        <f>B!A2</f>
        <v>Administración</v>
      </c>
      <c r="B7">
        <f>B!B2</f>
        <v>40097</v>
      </c>
      <c r="C7">
        <f>B!C2</f>
        <v>6028.515125894337</v>
      </c>
      <c r="D7">
        <f>B!D2</f>
        <v>301.42575629471685</v>
      </c>
    </row>
    <row r="8" spans="1:4" x14ac:dyDescent="0.25">
      <c r="A8" t="str">
        <f>B!A3</f>
        <v>Logística</v>
      </c>
      <c r="B8">
        <f>B!B3</f>
        <v>2855.6070692927428</v>
      </c>
      <c r="C8">
        <f>B!C3</f>
        <v>5664.5078862809596</v>
      </c>
      <c r="D8">
        <f>B!D3</f>
        <v>283.225394314048</v>
      </c>
    </row>
    <row r="9" spans="1:4" x14ac:dyDescent="0.25">
      <c r="A9" t="str">
        <f>B!A4</f>
        <v>Contabilidad</v>
      </c>
      <c r="B9">
        <f>B!B4</f>
        <v>40200</v>
      </c>
      <c r="C9">
        <f>B!C4</f>
        <v>6319.5210076609501</v>
      </c>
      <c r="D9">
        <f>B!D4</f>
        <v>315.97605038304755</v>
      </c>
    </row>
    <row r="10" spans="1:4" x14ac:dyDescent="0.25">
      <c r="A10" t="str">
        <f>B!A5</f>
        <v>Marketing</v>
      </c>
      <c r="B10">
        <f>B!B5</f>
        <v>39156</v>
      </c>
      <c r="C10">
        <f>B!C5</f>
        <v>3435.7732767238817</v>
      </c>
      <c r="D10">
        <f>B!D5</f>
        <v>171.7886638361941</v>
      </c>
    </row>
    <row r="11" spans="1:4" x14ac:dyDescent="0.25">
      <c r="A11" t="str">
        <f>B!A6</f>
        <v>Recursos Humanos</v>
      </c>
      <c r="B11">
        <f>B!B6</f>
        <v>43064</v>
      </c>
      <c r="C11">
        <f>B!C6</f>
        <v>4664.6427366626531</v>
      </c>
      <c r="D11">
        <f>B!D6</f>
        <v>233.23213683313267</v>
      </c>
    </row>
    <row r="12" spans="1:4" x14ac:dyDescent="0.25">
      <c r="A12" t="str">
        <f>'C'!A2</f>
        <v>Administración</v>
      </c>
      <c r="B12">
        <f>'C'!B2</f>
        <v>38477</v>
      </c>
      <c r="C12">
        <f>'C'!C2</f>
        <v>1545.9874720036169</v>
      </c>
      <c r="D12">
        <f>'C'!D2</f>
        <v>77.299373600180843</v>
      </c>
    </row>
    <row r="13" spans="1:4" x14ac:dyDescent="0.25">
      <c r="A13" t="str">
        <f>'C'!A3</f>
        <v>Recursos Humanos</v>
      </c>
      <c r="B13">
        <f>'C'!B3</f>
        <v>38677</v>
      </c>
      <c r="C13">
        <f>'C'!C3</f>
        <v>4534.6856240481657</v>
      </c>
      <c r="D13">
        <f>'C'!D3</f>
        <v>226.73428120240828</v>
      </c>
    </row>
    <row r="14" spans="1:4" x14ac:dyDescent="0.25">
      <c r="A14" t="str">
        <f>'C'!A4</f>
        <v>Logística</v>
      </c>
      <c r="B14">
        <f>'C'!B4</f>
        <v>38050</v>
      </c>
      <c r="C14">
        <f>'C'!C4</f>
        <v>2855.6070692927428</v>
      </c>
      <c r="D14">
        <f>'C'!D4</f>
        <v>142.78035346463716</v>
      </c>
    </row>
    <row r="15" spans="1:4" x14ac:dyDescent="0.25">
      <c r="A15" t="str">
        <f>'C'!A5</f>
        <v>Marketing</v>
      </c>
      <c r="B15">
        <f>'C'!B5</f>
        <v>38338</v>
      </c>
      <c r="C15">
        <f>'C'!C5</f>
        <v>6623.8689542145949</v>
      </c>
      <c r="D15">
        <f>'C'!D5</f>
        <v>331.19344771072974</v>
      </c>
    </row>
    <row r="16" spans="1:4" x14ac:dyDescent="0.25">
      <c r="A16" t="str">
        <f>'C'!A6</f>
        <v>Contabilidad</v>
      </c>
      <c r="B16">
        <f>'C'!B6</f>
        <v>38050</v>
      </c>
      <c r="C16">
        <f>'C'!C6</f>
        <v>3531.081394098997</v>
      </c>
      <c r="D16">
        <f>'C'!D6</f>
        <v>176.55406970494985</v>
      </c>
    </row>
    <row r="17" spans="1:4" x14ac:dyDescent="0.25">
      <c r="A17" t="str">
        <f>D!A2</f>
        <v>Administración</v>
      </c>
      <c r="B17">
        <f>D!B2</f>
        <v>38477</v>
      </c>
      <c r="C17">
        <f>D!C2</f>
        <v>1545.9874720036169</v>
      </c>
      <c r="D17">
        <f>D!D2</f>
        <v>77.299373600180843</v>
      </c>
    </row>
    <row r="18" spans="1:4" x14ac:dyDescent="0.25">
      <c r="A18" t="str">
        <f>D!A3</f>
        <v>Recursos Humanos</v>
      </c>
      <c r="B18">
        <f>D!B3</f>
        <v>38677</v>
      </c>
      <c r="C18">
        <f>D!C3</f>
        <v>4534.6856240481657</v>
      </c>
      <c r="D18">
        <f>D!D3</f>
        <v>226.73428120240828</v>
      </c>
    </row>
    <row r="19" spans="1:4" x14ac:dyDescent="0.25">
      <c r="A19" t="str">
        <f>D!A4</f>
        <v>Logística</v>
      </c>
      <c r="B19">
        <f>D!B4</f>
        <v>38050</v>
      </c>
      <c r="C19">
        <f>D!C4</f>
        <v>2855.6070692927428</v>
      </c>
      <c r="D19">
        <f>D!D4</f>
        <v>142.78035346463716</v>
      </c>
    </row>
    <row r="20" spans="1:4" x14ac:dyDescent="0.25">
      <c r="A20" t="str">
        <f>D!A5</f>
        <v>Marketing</v>
      </c>
      <c r="B20">
        <f>D!B5</f>
        <v>38338</v>
      </c>
      <c r="C20">
        <f>D!C5</f>
        <v>6623.8689542145949</v>
      </c>
      <c r="D20">
        <f>D!D5</f>
        <v>331.19344771072974</v>
      </c>
    </row>
    <row r="21" spans="1:4" x14ac:dyDescent="0.25">
      <c r="A21" t="str">
        <f>D!A6</f>
        <v>Contabilidad</v>
      </c>
      <c r="B21">
        <f>D!B6</f>
        <v>38050</v>
      </c>
      <c r="C21">
        <f>D!C6</f>
        <v>3531.081394098997</v>
      </c>
      <c r="D21">
        <f>D!D6</f>
        <v>176.55406970494985</v>
      </c>
    </row>
    <row r="23" spans="1:4" x14ac:dyDescent="0.25">
      <c r="B23">
        <f>SUM(B2:B21)</f>
        <v>703433.86542314955</v>
      </c>
      <c r="C23">
        <f>SUM(C2:C21)</f>
        <v>85140.991816317895</v>
      </c>
      <c r="D23">
        <f>SUM(D2:D21)</f>
        <v>4257.0495908158955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N18" sqref="N18"/>
    </sheetView>
  </sheetViews>
  <sheetFormatPr baseColWidth="10" defaultRowHeight="15" x14ac:dyDescent="0.25"/>
  <cols>
    <col min="4" max="4" width="15.7109375" bestFit="1" customWidth="1"/>
  </cols>
  <sheetData>
    <row r="1" spans="1:12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0</v>
      </c>
      <c r="J1" s="1" t="s">
        <v>1</v>
      </c>
      <c r="K1" s="1" t="s">
        <v>2</v>
      </c>
      <c r="L1" s="1" t="s">
        <v>3</v>
      </c>
    </row>
    <row r="2" spans="1:12" x14ac:dyDescent="0.25">
      <c r="A2" t="s">
        <v>17</v>
      </c>
      <c r="B2" t="s">
        <v>18</v>
      </c>
      <c r="C2" t="s">
        <v>19</v>
      </c>
      <c r="D2" t="s">
        <v>20</v>
      </c>
      <c r="E2" s="4" t="s">
        <v>21</v>
      </c>
      <c r="F2" s="5">
        <v>29890</v>
      </c>
      <c r="G2" s="5" t="s">
        <v>22</v>
      </c>
      <c r="H2" s="4">
        <v>1</v>
      </c>
      <c r="I2" t="s">
        <v>4</v>
      </c>
      <c r="J2" s="2">
        <v>36544</v>
      </c>
      <c r="K2" s="3">
        <v>7876.8496864470735</v>
      </c>
      <c r="L2" s="3">
        <v>393.8424843223537</v>
      </c>
    </row>
    <row r="3" spans="1:12" x14ac:dyDescent="0.25">
      <c r="A3" t="s">
        <v>23</v>
      </c>
      <c r="B3" t="s">
        <v>24</v>
      </c>
      <c r="C3" t="s">
        <v>25</v>
      </c>
      <c r="D3" t="s">
        <v>26</v>
      </c>
      <c r="E3" s="4" t="s">
        <v>21</v>
      </c>
      <c r="F3" s="5">
        <v>30193</v>
      </c>
      <c r="G3" s="5" t="s">
        <v>22</v>
      </c>
      <c r="H3" s="4">
        <v>2</v>
      </c>
      <c r="I3" t="s">
        <v>4</v>
      </c>
      <c r="J3" s="2">
        <v>40097</v>
      </c>
      <c r="K3" s="3">
        <v>6028.515125894337</v>
      </c>
      <c r="L3" s="3">
        <v>301.42575629471685</v>
      </c>
    </row>
    <row r="4" spans="1:12" x14ac:dyDescent="0.25">
      <c r="A4" t="s">
        <v>27</v>
      </c>
      <c r="B4" t="s">
        <v>28</v>
      </c>
      <c r="C4" t="s">
        <v>29</v>
      </c>
      <c r="D4" t="s">
        <v>30</v>
      </c>
      <c r="E4" s="4" t="s">
        <v>21</v>
      </c>
      <c r="F4" s="5">
        <v>29690</v>
      </c>
      <c r="G4" s="5" t="s">
        <v>22</v>
      </c>
      <c r="H4" s="4">
        <v>4</v>
      </c>
      <c r="I4" t="s">
        <v>5</v>
      </c>
      <c r="J4" s="2"/>
      <c r="K4" s="3">
        <v>6373.6382109037795</v>
      </c>
      <c r="L4" s="3">
        <v>318.681910545189</v>
      </c>
    </row>
    <row r="5" spans="1:12" x14ac:dyDescent="0.25">
      <c r="A5" t="s">
        <v>31</v>
      </c>
      <c r="B5" t="s">
        <v>32</v>
      </c>
      <c r="C5" t="s">
        <v>33</v>
      </c>
      <c r="D5" t="s">
        <v>34</v>
      </c>
      <c r="E5" s="4" t="s">
        <v>35</v>
      </c>
      <c r="F5" s="5">
        <v>30863</v>
      </c>
      <c r="G5" s="5" t="s">
        <v>36</v>
      </c>
      <c r="H5" s="4">
        <v>5</v>
      </c>
      <c r="I5" t="s">
        <v>6</v>
      </c>
      <c r="J5" s="2">
        <v>39645</v>
      </c>
      <c r="K5" s="3">
        <v>2191.3298960714255</v>
      </c>
      <c r="L5" s="3">
        <v>109.56649480357129</v>
      </c>
    </row>
    <row r="6" spans="1:12" x14ac:dyDescent="0.25">
      <c r="A6" t="s">
        <v>37</v>
      </c>
      <c r="B6" t="s">
        <v>38</v>
      </c>
      <c r="C6" t="s">
        <v>39</v>
      </c>
      <c r="D6" t="s">
        <v>40</v>
      </c>
      <c r="E6" s="4" t="s">
        <v>35</v>
      </c>
      <c r="F6" s="5">
        <v>30677</v>
      </c>
      <c r="G6" s="5" t="s">
        <v>41</v>
      </c>
      <c r="H6" s="4">
        <v>1</v>
      </c>
      <c r="I6" t="s">
        <v>7</v>
      </c>
      <c r="J6" s="2">
        <v>40671</v>
      </c>
      <c r="K6" s="3">
        <v>2156.7625961217609</v>
      </c>
      <c r="L6" s="3">
        <v>107.83812980608805</v>
      </c>
    </row>
    <row r="7" spans="1:12" x14ac:dyDescent="0.25">
      <c r="A7" t="s">
        <v>42</v>
      </c>
      <c r="B7" t="s">
        <v>43</v>
      </c>
      <c r="C7" t="s">
        <v>44</v>
      </c>
      <c r="D7" t="s">
        <v>45</v>
      </c>
      <c r="E7" s="4" t="s">
        <v>21</v>
      </c>
      <c r="F7" s="5">
        <v>30826</v>
      </c>
      <c r="G7" s="5" t="s">
        <v>22</v>
      </c>
      <c r="H7" s="4">
        <v>6</v>
      </c>
      <c r="I7" t="s">
        <v>5</v>
      </c>
      <c r="J7" s="2"/>
      <c r="K7" s="3">
        <v>5664.5078862809596</v>
      </c>
      <c r="L7" s="3">
        <v>283.225394314048</v>
      </c>
    </row>
    <row r="8" spans="1:12" x14ac:dyDescent="0.25">
      <c r="A8" t="s">
        <v>46</v>
      </c>
      <c r="B8" t="s">
        <v>47</v>
      </c>
      <c r="C8" t="s">
        <v>48</v>
      </c>
      <c r="D8" t="s">
        <v>49</v>
      </c>
      <c r="E8" s="4" t="s">
        <v>21</v>
      </c>
      <c r="F8" s="5">
        <v>30848</v>
      </c>
      <c r="G8" s="5" t="s">
        <v>41</v>
      </c>
      <c r="H8" s="4">
        <v>3</v>
      </c>
      <c r="I8" t="s">
        <v>8</v>
      </c>
      <c r="J8" s="2">
        <v>40200</v>
      </c>
      <c r="K8" s="3">
        <v>6319.5210076609501</v>
      </c>
      <c r="L8" s="3">
        <v>315.97605038304755</v>
      </c>
    </row>
    <row r="9" spans="1:12" x14ac:dyDescent="0.25">
      <c r="A9" t="s">
        <v>50</v>
      </c>
      <c r="B9" t="s">
        <v>51</v>
      </c>
      <c r="C9" t="s">
        <v>52</v>
      </c>
      <c r="D9" t="s">
        <v>53</v>
      </c>
      <c r="E9" s="4" t="s">
        <v>21</v>
      </c>
      <c r="F9" s="5">
        <v>29998</v>
      </c>
      <c r="G9" s="5" t="s">
        <v>36</v>
      </c>
      <c r="H9" s="4">
        <v>5</v>
      </c>
      <c r="I9" t="s">
        <v>5</v>
      </c>
      <c r="J9" s="2">
        <v>43064</v>
      </c>
      <c r="K9" s="3">
        <v>4664.6427366626531</v>
      </c>
      <c r="L9" s="3">
        <v>233.23213683313267</v>
      </c>
    </row>
    <row r="10" spans="1:12" x14ac:dyDescent="0.25">
      <c r="A10" t="s">
        <v>54</v>
      </c>
      <c r="B10" t="s">
        <v>55</v>
      </c>
      <c r="C10" t="s">
        <v>56</v>
      </c>
      <c r="D10" t="s">
        <v>57</v>
      </c>
      <c r="E10" s="4" t="s">
        <v>21</v>
      </c>
      <c r="F10" s="5">
        <v>29691</v>
      </c>
      <c r="G10" s="5" t="s">
        <v>36</v>
      </c>
      <c r="H10" s="4">
        <v>6</v>
      </c>
      <c r="I10" t="s">
        <v>8</v>
      </c>
      <c r="J10" s="2">
        <v>40755</v>
      </c>
      <c r="K10" s="3">
        <v>8336.6155015911627</v>
      </c>
      <c r="L10" s="3">
        <v>416.83077507955818</v>
      </c>
    </row>
    <row r="11" spans="1:12" x14ac:dyDescent="0.25">
      <c r="A11" t="s">
        <v>58</v>
      </c>
      <c r="B11" t="s">
        <v>59</v>
      </c>
      <c r="C11" t="s">
        <v>60</v>
      </c>
      <c r="D11" t="s">
        <v>61</v>
      </c>
      <c r="E11" s="4" t="s">
        <v>21</v>
      </c>
      <c r="F11" s="5">
        <v>30979</v>
      </c>
      <c r="G11" s="5" t="s">
        <v>62</v>
      </c>
      <c r="H11" s="4">
        <v>6</v>
      </c>
      <c r="I11" t="s">
        <v>5</v>
      </c>
      <c r="J11" s="2"/>
      <c r="K11" s="3">
        <v>7425.1670771366553</v>
      </c>
      <c r="L11" s="3">
        <v>371.2583538568328</v>
      </c>
    </row>
    <row r="12" spans="1:12" x14ac:dyDescent="0.25">
      <c r="A12" t="s">
        <v>63</v>
      </c>
      <c r="B12" t="s">
        <v>64</v>
      </c>
      <c r="C12" t="s">
        <v>65</v>
      </c>
      <c r="D12" t="s">
        <v>66</v>
      </c>
      <c r="E12" s="4" t="s">
        <v>21</v>
      </c>
      <c r="F12" s="5">
        <v>29336</v>
      </c>
      <c r="G12" s="5" t="s">
        <v>62</v>
      </c>
      <c r="H12" s="4">
        <v>5</v>
      </c>
      <c r="I12" t="s">
        <v>8</v>
      </c>
      <c r="J12" s="2">
        <v>37646</v>
      </c>
      <c r="K12" s="3">
        <v>2246.990366234847</v>
      </c>
      <c r="L12" s="3">
        <v>112.34951831174236</v>
      </c>
    </row>
    <row r="13" spans="1:12" x14ac:dyDescent="0.25">
      <c r="A13" t="s">
        <v>67</v>
      </c>
      <c r="B13" t="s">
        <v>68</v>
      </c>
      <c r="C13" t="s">
        <v>69</v>
      </c>
      <c r="D13" t="s">
        <v>70</v>
      </c>
      <c r="E13" s="4" t="s">
        <v>35</v>
      </c>
      <c r="F13" s="5">
        <v>30594</v>
      </c>
      <c r="G13" s="5" t="s">
        <v>62</v>
      </c>
      <c r="H13" s="4">
        <v>1</v>
      </c>
      <c r="I13" t="s">
        <v>5</v>
      </c>
      <c r="J13" s="2"/>
      <c r="K13" s="3">
        <v>6130.6399923417375</v>
      </c>
      <c r="L13" s="3">
        <v>306.53199961708691</v>
      </c>
    </row>
    <row r="14" spans="1:12" x14ac:dyDescent="0.25">
      <c r="A14" t="s">
        <v>71</v>
      </c>
      <c r="B14" t="s">
        <v>72</v>
      </c>
      <c r="C14" t="s">
        <v>73</v>
      </c>
      <c r="D14" t="s">
        <v>74</v>
      </c>
      <c r="E14" s="4" t="s">
        <v>35</v>
      </c>
      <c r="F14" s="5">
        <v>30480</v>
      </c>
      <c r="G14" s="5" t="s">
        <v>36</v>
      </c>
      <c r="H14" s="4">
        <v>4</v>
      </c>
      <c r="I14" t="s">
        <v>4</v>
      </c>
      <c r="J14" s="2">
        <v>38293</v>
      </c>
      <c r="K14" s="3">
        <v>3150.7313638604237</v>
      </c>
      <c r="L14" s="3">
        <v>157.5365681930212</v>
      </c>
    </row>
    <row r="15" spans="1:12" x14ac:dyDescent="0.25">
      <c r="A15" t="s">
        <v>75</v>
      </c>
      <c r="B15" t="s">
        <v>76</v>
      </c>
      <c r="C15" t="s">
        <v>77</v>
      </c>
      <c r="D15" t="s">
        <v>78</v>
      </c>
      <c r="E15" s="4" t="s">
        <v>21</v>
      </c>
      <c r="F15" s="5">
        <v>30899</v>
      </c>
      <c r="G15" s="5" t="s">
        <v>41</v>
      </c>
      <c r="H15" s="4">
        <v>0</v>
      </c>
      <c r="I15" t="s">
        <v>7</v>
      </c>
      <c r="J15" s="2">
        <v>39156</v>
      </c>
      <c r="K15" s="3">
        <v>3435.7732767238817</v>
      </c>
      <c r="L15" s="3">
        <v>171.7886638361941</v>
      </c>
    </row>
    <row r="16" spans="1:12" x14ac:dyDescent="0.25">
      <c r="A16" t="s">
        <v>79</v>
      </c>
      <c r="B16" t="s">
        <v>80</v>
      </c>
      <c r="C16" t="s">
        <v>81</v>
      </c>
      <c r="D16" t="s">
        <v>82</v>
      </c>
      <c r="E16" s="4" t="s">
        <v>21</v>
      </c>
      <c r="F16" s="5">
        <v>29362</v>
      </c>
      <c r="G16" s="5" t="s">
        <v>36</v>
      </c>
      <c r="H16" s="4">
        <v>6</v>
      </c>
      <c r="I16" t="s">
        <v>8</v>
      </c>
      <c r="J16" s="2">
        <v>38477</v>
      </c>
      <c r="K16" s="3">
        <v>1545.9874720036169</v>
      </c>
      <c r="L16" s="3">
        <v>77.299373600180843</v>
      </c>
    </row>
    <row r="17" spans="1:12" x14ac:dyDescent="0.25">
      <c r="A17" t="s">
        <v>83</v>
      </c>
      <c r="B17" t="s">
        <v>84</v>
      </c>
      <c r="C17" t="s">
        <v>85</v>
      </c>
      <c r="D17" t="s">
        <v>86</v>
      </c>
      <c r="E17" s="4" t="s">
        <v>35</v>
      </c>
      <c r="F17" s="5">
        <v>29485</v>
      </c>
      <c r="G17" s="5" t="s">
        <v>62</v>
      </c>
      <c r="H17" s="4">
        <v>1</v>
      </c>
      <c r="I17" t="s">
        <v>8</v>
      </c>
      <c r="J17" s="2">
        <v>38677</v>
      </c>
      <c r="K17" s="3">
        <v>4534.6856240481657</v>
      </c>
      <c r="L17" s="3">
        <v>226.73428120240828</v>
      </c>
    </row>
    <row r="18" spans="1:12" x14ac:dyDescent="0.25">
      <c r="A18" t="s">
        <v>87</v>
      </c>
      <c r="B18" t="s">
        <v>88</v>
      </c>
      <c r="C18" t="s">
        <v>89</v>
      </c>
      <c r="D18" t="s">
        <v>90</v>
      </c>
      <c r="E18" s="4" t="s">
        <v>21</v>
      </c>
      <c r="F18" s="5">
        <v>29266</v>
      </c>
      <c r="G18" s="5" t="s">
        <v>22</v>
      </c>
      <c r="H18" s="4">
        <v>0</v>
      </c>
      <c r="I18" t="s">
        <v>4</v>
      </c>
      <c r="J18" s="2"/>
      <c r="K18" s="3">
        <v>2855.6070692927428</v>
      </c>
      <c r="L18" s="3">
        <v>142.78035346463716</v>
      </c>
    </row>
    <row r="19" spans="1:12" x14ac:dyDescent="0.25">
      <c r="A19" t="s">
        <v>91</v>
      </c>
      <c r="B19" t="s">
        <v>92</v>
      </c>
      <c r="C19" t="s">
        <v>93</v>
      </c>
      <c r="D19" t="s">
        <v>94</v>
      </c>
      <c r="E19" s="4" t="s">
        <v>21</v>
      </c>
      <c r="F19" s="5">
        <v>29762</v>
      </c>
      <c r="G19" s="5" t="s">
        <v>41</v>
      </c>
      <c r="H19" s="4">
        <v>1</v>
      </c>
      <c r="I19" t="s">
        <v>5</v>
      </c>
      <c r="J19" s="2">
        <v>38338</v>
      </c>
      <c r="K19" s="3">
        <v>6623.8689542145949</v>
      </c>
      <c r="L19" s="3">
        <v>331.19344771072974</v>
      </c>
    </row>
    <row r="20" spans="1:12" x14ac:dyDescent="0.25">
      <c r="A20" t="s">
        <v>95</v>
      </c>
      <c r="B20" t="s">
        <v>96</v>
      </c>
      <c r="C20" t="s">
        <v>97</v>
      </c>
      <c r="D20" t="s">
        <v>98</v>
      </c>
      <c r="E20" s="4" t="s">
        <v>21</v>
      </c>
      <c r="F20" s="5">
        <v>29728</v>
      </c>
      <c r="G20" s="5" t="s">
        <v>41</v>
      </c>
      <c r="H20" s="4">
        <v>2</v>
      </c>
      <c r="I20" t="s">
        <v>5</v>
      </c>
      <c r="J20" s="2">
        <v>38050</v>
      </c>
      <c r="K20" s="3">
        <v>3531.081394098997</v>
      </c>
      <c r="L20" s="3">
        <v>176.55406970494985</v>
      </c>
    </row>
    <row r="21" spans="1:12" x14ac:dyDescent="0.25">
      <c r="A21" t="s">
        <v>99</v>
      </c>
      <c r="B21" t="s">
        <v>100</v>
      </c>
      <c r="C21" t="s">
        <v>101</v>
      </c>
      <c r="D21" t="s">
        <v>102</v>
      </c>
      <c r="E21" s="4" t="s">
        <v>21</v>
      </c>
      <c r="F21" s="5">
        <v>29298</v>
      </c>
      <c r="G21" s="5" t="s">
        <v>36</v>
      </c>
      <c r="H21" s="4">
        <v>3</v>
      </c>
      <c r="I21" t="s">
        <v>6</v>
      </c>
      <c r="J21" s="2">
        <v>40358</v>
      </c>
      <c r="K21" s="3">
        <v>4737.2028401705566</v>
      </c>
      <c r="L21" s="3">
        <v>236.86014200852784</v>
      </c>
    </row>
    <row r="22" spans="1:12" x14ac:dyDescent="0.25">
      <c r="A22" t="s">
        <v>103</v>
      </c>
      <c r="B22" t="s">
        <v>104</v>
      </c>
      <c r="C22" t="s">
        <v>105</v>
      </c>
      <c r="D22" t="s">
        <v>106</v>
      </c>
      <c r="E22" s="4" t="s">
        <v>21</v>
      </c>
      <c r="F22" s="5">
        <v>30841</v>
      </c>
      <c r="G22" s="5" t="s">
        <v>36</v>
      </c>
      <c r="H22" s="4">
        <v>5</v>
      </c>
      <c r="I22" t="s">
        <v>4</v>
      </c>
      <c r="J22" s="2">
        <v>42507</v>
      </c>
      <c r="K22" s="3">
        <v>2556.1751324056322</v>
      </c>
      <c r="L22" s="3">
        <v>127.80875662028161</v>
      </c>
    </row>
    <row r="23" spans="1:12" x14ac:dyDescent="0.25">
      <c r="A23" t="s">
        <v>107</v>
      </c>
      <c r="B23" t="s">
        <v>108</v>
      </c>
      <c r="C23" t="s">
        <v>109</v>
      </c>
      <c r="D23" t="s">
        <v>110</v>
      </c>
      <c r="E23" s="4" t="s">
        <v>35</v>
      </c>
      <c r="F23" s="5">
        <v>29919</v>
      </c>
      <c r="G23" s="5" t="s">
        <v>41</v>
      </c>
      <c r="H23" s="4">
        <v>4</v>
      </c>
      <c r="I23" t="s">
        <v>8</v>
      </c>
      <c r="J23" s="2">
        <v>39917</v>
      </c>
      <c r="K23" s="3">
        <v>5915.7806258968167</v>
      </c>
      <c r="L23" s="3">
        <v>295.78903129484087</v>
      </c>
    </row>
  </sheetData>
  <conditionalFormatting sqref="E2:E23">
    <cfRule type="containsText" dxfId="8" priority="5" operator="containsText" text="f">
      <formula>NOT(ISERROR(SEARCH("f",E2)))</formula>
    </cfRule>
  </conditionalFormatting>
  <conditionalFormatting sqref="F2:F23">
    <cfRule type="expression" dxfId="7" priority="4">
      <formula>K2&gt;5000</formula>
    </cfRule>
  </conditionalFormatting>
  <conditionalFormatting sqref="D2:D23">
    <cfRule type="expression" dxfId="6" priority="3">
      <formula>K2&lt;5000</formula>
    </cfRule>
  </conditionalFormatting>
  <conditionalFormatting sqref="H2:H23">
    <cfRule type="expression" dxfId="5" priority="2">
      <formula>H2&gt;3</formula>
    </cfRule>
  </conditionalFormatting>
  <conditionalFormatting sqref="K2:K23">
    <cfRule type="cellIs" dxfId="0" priority="1" operator="greaterThan">
      <formula>3000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2"/>
  <sheetViews>
    <sheetView workbookViewId="0">
      <selection activeCell="A3" sqref="A3"/>
    </sheetView>
  </sheetViews>
  <sheetFormatPr baseColWidth="10" defaultRowHeight="15" x14ac:dyDescent="0.25"/>
  <cols>
    <col min="1" max="1" width="23.42578125" bestFit="1" customWidth="1"/>
    <col min="2" max="3" width="15.5703125" bestFit="1" customWidth="1"/>
    <col min="4" max="4" width="19" bestFit="1" customWidth="1"/>
  </cols>
  <sheetData>
    <row r="3" spans="1:4" x14ac:dyDescent="0.25">
      <c r="A3" s="12" t="s">
        <v>147</v>
      </c>
      <c r="B3" t="s">
        <v>152</v>
      </c>
      <c r="C3" t="s">
        <v>150</v>
      </c>
      <c r="D3" t="s">
        <v>148</v>
      </c>
    </row>
    <row r="4" spans="1:4" x14ac:dyDescent="0.25">
      <c r="A4" s="13">
        <v>4</v>
      </c>
      <c r="B4" s="14">
        <v>4</v>
      </c>
      <c r="C4" s="14">
        <v>1</v>
      </c>
      <c r="D4" s="14">
        <v>3</v>
      </c>
    </row>
    <row r="5" spans="1:4" x14ac:dyDescent="0.25">
      <c r="A5" s="15" t="s">
        <v>126</v>
      </c>
      <c r="B5" s="14">
        <v>4</v>
      </c>
      <c r="C5" s="14">
        <v>1</v>
      </c>
      <c r="D5" s="14">
        <v>3</v>
      </c>
    </row>
    <row r="6" spans="1:4" x14ac:dyDescent="0.25">
      <c r="A6" s="13">
        <v>5</v>
      </c>
      <c r="B6" s="14">
        <v>9</v>
      </c>
      <c r="C6" s="14">
        <v>10</v>
      </c>
      <c r="D6" s="14">
        <v>9.6666666666666661</v>
      </c>
    </row>
    <row r="7" spans="1:4" x14ac:dyDescent="0.25">
      <c r="A7" s="15" t="s">
        <v>116</v>
      </c>
      <c r="B7" s="14">
        <v>7</v>
      </c>
      <c r="C7" s="14">
        <v>6</v>
      </c>
      <c r="D7" s="14">
        <v>6</v>
      </c>
    </row>
    <row r="8" spans="1:4" x14ac:dyDescent="0.25">
      <c r="A8" s="15" t="s">
        <v>124</v>
      </c>
      <c r="B8" s="14">
        <v>2</v>
      </c>
      <c r="C8" s="14">
        <v>4</v>
      </c>
      <c r="D8" s="14">
        <v>3.6666666666666665</v>
      </c>
    </row>
    <row r="9" spans="1:4" x14ac:dyDescent="0.25">
      <c r="A9" s="13">
        <v>6</v>
      </c>
      <c r="B9" s="14">
        <v>24</v>
      </c>
      <c r="C9" s="14">
        <v>24</v>
      </c>
      <c r="D9" s="14">
        <v>24</v>
      </c>
    </row>
    <row r="10" spans="1:4" x14ac:dyDescent="0.25">
      <c r="A10" s="15" t="s">
        <v>118</v>
      </c>
      <c r="B10" s="14">
        <v>4</v>
      </c>
      <c r="C10" s="14">
        <v>5</v>
      </c>
      <c r="D10" s="14">
        <v>5</v>
      </c>
    </row>
    <row r="11" spans="1:4" x14ac:dyDescent="0.25">
      <c r="A11" s="15" t="s">
        <v>122</v>
      </c>
      <c r="B11" s="14">
        <v>6</v>
      </c>
      <c r="C11" s="14">
        <v>7</v>
      </c>
      <c r="D11" s="14">
        <v>6.333333333333333</v>
      </c>
    </row>
    <row r="12" spans="1:4" x14ac:dyDescent="0.25">
      <c r="A12" s="15" t="s">
        <v>125</v>
      </c>
      <c r="B12" s="14">
        <v>6</v>
      </c>
      <c r="C12" s="14">
        <v>5</v>
      </c>
      <c r="D12" s="14">
        <v>5.666666666666667</v>
      </c>
    </row>
    <row r="13" spans="1:4" x14ac:dyDescent="0.25">
      <c r="A13" s="15" t="s">
        <v>127</v>
      </c>
      <c r="B13" s="14">
        <v>8</v>
      </c>
      <c r="C13" s="14">
        <v>7</v>
      </c>
      <c r="D13" s="14">
        <v>7</v>
      </c>
    </row>
    <row r="14" spans="1:4" x14ac:dyDescent="0.25">
      <c r="A14" s="13">
        <v>7</v>
      </c>
      <c r="B14" s="14">
        <v>21</v>
      </c>
      <c r="C14" s="14">
        <v>20</v>
      </c>
      <c r="D14" s="14">
        <v>20.666666666666664</v>
      </c>
    </row>
    <row r="15" spans="1:4" x14ac:dyDescent="0.25">
      <c r="A15" s="15" t="s">
        <v>119</v>
      </c>
      <c r="B15" s="14">
        <v>7</v>
      </c>
      <c r="C15" s="14">
        <v>7</v>
      </c>
      <c r="D15" s="14">
        <v>7</v>
      </c>
    </row>
    <row r="16" spans="1:4" x14ac:dyDescent="0.25">
      <c r="A16" s="15" t="s">
        <v>121</v>
      </c>
      <c r="B16" s="14">
        <v>6</v>
      </c>
      <c r="C16" s="14">
        <v>6</v>
      </c>
      <c r="D16" s="14">
        <v>6.333333333333333</v>
      </c>
    </row>
    <row r="17" spans="1:4" x14ac:dyDescent="0.25">
      <c r="A17" s="15" t="s">
        <v>123</v>
      </c>
      <c r="B17" s="14">
        <v>8</v>
      </c>
      <c r="C17" s="14">
        <v>7</v>
      </c>
      <c r="D17" s="14">
        <v>7.333333333333333</v>
      </c>
    </row>
    <row r="18" spans="1:4" x14ac:dyDescent="0.25">
      <c r="A18" s="13">
        <v>8</v>
      </c>
      <c r="B18" s="14">
        <v>9</v>
      </c>
      <c r="C18" s="14">
        <v>8</v>
      </c>
      <c r="D18" s="14">
        <v>8.3333333333333339</v>
      </c>
    </row>
    <row r="19" spans="1:4" x14ac:dyDescent="0.25">
      <c r="A19" s="15" t="s">
        <v>117</v>
      </c>
      <c r="B19" s="14">
        <v>9</v>
      </c>
      <c r="C19" s="14">
        <v>8</v>
      </c>
      <c r="D19" s="14">
        <v>8.3333333333333339</v>
      </c>
    </row>
    <row r="20" spans="1:4" x14ac:dyDescent="0.25">
      <c r="A20" s="13">
        <v>10</v>
      </c>
      <c r="B20" s="14">
        <v>9</v>
      </c>
      <c r="C20" s="14">
        <v>10</v>
      </c>
      <c r="D20" s="14">
        <v>9.6666666666666661</v>
      </c>
    </row>
    <row r="21" spans="1:4" x14ac:dyDescent="0.25">
      <c r="A21" s="15" t="s">
        <v>120</v>
      </c>
      <c r="B21" s="14">
        <v>9</v>
      </c>
      <c r="C21" s="14">
        <v>10</v>
      </c>
      <c r="D21" s="14">
        <v>9.6666666666666661</v>
      </c>
    </row>
    <row r="22" spans="1:4" x14ac:dyDescent="0.25">
      <c r="A22" s="13" t="s">
        <v>149</v>
      </c>
      <c r="B22" s="14">
        <v>76</v>
      </c>
      <c r="C22" s="14">
        <v>73</v>
      </c>
      <c r="D22" s="14">
        <v>75.333333333333343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4"/>
  <sheetViews>
    <sheetView tabSelected="1" workbookViewId="0">
      <selection activeCell="H2" sqref="H2"/>
    </sheetView>
  </sheetViews>
  <sheetFormatPr baseColWidth="10" defaultRowHeight="15" x14ac:dyDescent="0.25"/>
  <cols>
    <col min="1" max="1" width="25" bestFit="1" customWidth="1"/>
    <col min="5" max="5" width="13.140625" bestFit="1" customWidth="1"/>
    <col min="8" max="8" width="22.42578125" customWidth="1"/>
    <col min="9" max="55" width="22.42578125" bestFit="1" customWidth="1"/>
    <col min="56" max="58" width="20.5703125" bestFit="1" customWidth="1"/>
    <col min="59" max="59" width="24" bestFit="1" customWidth="1"/>
  </cols>
  <sheetData>
    <row r="2" spans="1:59" ht="18.75" x14ac:dyDescent="0.25">
      <c r="A2" s="6" t="s">
        <v>111</v>
      </c>
      <c r="B2" s="6" t="s">
        <v>112</v>
      </c>
      <c r="C2" s="6" t="s">
        <v>113</v>
      </c>
      <c r="D2" s="6" t="s">
        <v>114</v>
      </c>
      <c r="E2" s="6" t="s">
        <v>115</v>
      </c>
    </row>
    <row r="3" spans="1:59" ht="18.75" x14ac:dyDescent="0.3">
      <c r="A3" s="7" t="s">
        <v>116</v>
      </c>
      <c r="B3" s="7">
        <v>6</v>
      </c>
      <c r="C3" s="7">
        <v>7</v>
      </c>
      <c r="D3" s="7">
        <v>5</v>
      </c>
      <c r="E3" s="8">
        <f>AVERAGE(B3:D3)</f>
        <v>6</v>
      </c>
      <c r="H3" s="12" t="s">
        <v>153</v>
      </c>
    </row>
    <row r="4" spans="1:59" ht="18.75" x14ac:dyDescent="0.3">
      <c r="A4" s="7" t="s">
        <v>117</v>
      </c>
      <c r="B4" s="7">
        <v>8</v>
      </c>
      <c r="C4" s="7">
        <v>9</v>
      </c>
      <c r="D4" s="7">
        <v>8</v>
      </c>
      <c r="E4" s="8">
        <f t="shared" ref="E4:E14" si="0">AVERAGE(B4:D4)</f>
        <v>8.3333333333333339</v>
      </c>
      <c r="H4" t="s">
        <v>152</v>
      </c>
      <c r="T4" t="s">
        <v>150</v>
      </c>
      <c r="AF4" t="s">
        <v>151</v>
      </c>
      <c r="AR4" t="s">
        <v>148</v>
      </c>
      <c r="BD4" t="s">
        <v>154</v>
      </c>
      <c r="BE4" t="s">
        <v>155</v>
      </c>
      <c r="BF4" t="s">
        <v>156</v>
      </c>
      <c r="BG4" t="s">
        <v>157</v>
      </c>
    </row>
    <row r="5" spans="1:59" ht="18.75" x14ac:dyDescent="0.3">
      <c r="A5" s="7" t="s">
        <v>118</v>
      </c>
      <c r="B5" s="7">
        <v>5</v>
      </c>
      <c r="C5" s="7">
        <v>4</v>
      </c>
      <c r="D5" s="7">
        <v>6</v>
      </c>
      <c r="E5" s="8">
        <f t="shared" si="0"/>
        <v>5</v>
      </c>
      <c r="H5" t="s">
        <v>116</v>
      </c>
      <c r="I5" t="s">
        <v>117</v>
      </c>
      <c r="J5" t="s">
        <v>118</v>
      </c>
      <c r="K5" t="s">
        <v>119</v>
      </c>
      <c r="L5" t="s">
        <v>120</v>
      </c>
      <c r="M5" t="s">
        <v>121</v>
      </c>
      <c r="N5" t="s">
        <v>122</v>
      </c>
      <c r="O5" t="s">
        <v>123</v>
      </c>
      <c r="P5" t="s">
        <v>124</v>
      </c>
      <c r="Q5" t="s">
        <v>125</v>
      </c>
      <c r="R5" t="s">
        <v>126</v>
      </c>
      <c r="S5" t="s">
        <v>127</v>
      </c>
      <c r="T5" t="s">
        <v>116</v>
      </c>
      <c r="U5" t="s">
        <v>117</v>
      </c>
      <c r="V5" t="s">
        <v>118</v>
      </c>
      <c r="W5" t="s">
        <v>119</v>
      </c>
      <c r="X5" t="s">
        <v>120</v>
      </c>
      <c r="Y5" t="s">
        <v>121</v>
      </c>
      <c r="Z5" t="s">
        <v>122</v>
      </c>
      <c r="AA5" t="s">
        <v>123</v>
      </c>
      <c r="AB5" t="s">
        <v>124</v>
      </c>
      <c r="AC5" t="s">
        <v>125</v>
      </c>
      <c r="AD5" t="s">
        <v>126</v>
      </c>
      <c r="AE5" t="s">
        <v>127</v>
      </c>
      <c r="AF5" t="s">
        <v>116</v>
      </c>
      <c r="AG5" t="s">
        <v>117</v>
      </c>
      <c r="AH5" t="s">
        <v>118</v>
      </c>
      <c r="AI5" t="s">
        <v>119</v>
      </c>
      <c r="AJ5" t="s">
        <v>120</v>
      </c>
      <c r="AK5" t="s">
        <v>121</v>
      </c>
      <c r="AL5" t="s">
        <v>122</v>
      </c>
      <c r="AM5" t="s">
        <v>123</v>
      </c>
      <c r="AN5" t="s">
        <v>124</v>
      </c>
      <c r="AO5" t="s">
        <v>125</v>
      </c>
      <c r="AP5" t="s">
        <v>126</v>
      </c>
      <c r="AQ5" t="s">
        <v>127</v>
      </c>
      <c r="AR5" t="s">
        <v>116</v>
      </c>
      <c r="AS5" t="s">
        <v>117</v>
      </c>
      <c r="AT5" t="s">
        <v>118</v>
      </c>
      <c r="AU5" t="s">
        <v>119</v>
      </c>
      <c r="AV5" t="s">
        <v>120</v>
      </c>
      <c r="AW5" t="s">
        <v>121</v>
      </c>
      <c r="AX5" t="s">
        <v>122</v>
      </c>
      <c r="AY5" t="s">
        <v>123</v>
      </c>
      <c r="AZ5" t="s">
        <v>124</v>
      </c>
      <c r="BA5" t="s">
        <v>125</v>
      </c>
      <c r="BB5" t="s">
        <v>126</v>
      </c>
      <c r="BC5" t="s">
        <v>127</v>
      </c>
    </row>
    <row r="6" spans="1:59" ht="18.75" x14ac:dyDescent="0.3">
      <c r="A6" s="7" t="s">
        <v>119</v>
      </c>
      <c r="B6" s="7">
        <v>7</v>
      </c>
      <c r="C6" s="7">
        <v>7</v>
      </c>
      <c r="D6" s="7">
        <v>7</v>
      </c>
      <c r="E6" s="8">
        <f t="shared" si="0"/>
        <v>7</v>
      </c>
      <c r="H6" s="14">
        <v>7</v>
      </c>
      <c r="I6" s="14">
        <v>9</v>
      </c>
      <c r="J6" s="14">
        <v>4</v>
      </c>
      <c r="K6" s="14">
        <v>7</v>
      </c>
      <c r="L6" s="14">
        <v>9</v>
      </c>
      <c r="M6" s="14">
        <v>6</v>
      </c>
      <c r="N6" s="14">
        <v>6</v>
      </c>
      <c r="O6" s="14">
        <v>8</v>
      </c>
      <c r="P6" s="14">
        <v>2</v>
      </c>
      <c r="Q6" s="14">
        <v>6</v>
      </c>
      <c r="R6" s="14">
        <v>4</v>
      </c>
      <c r="S6" s="14">
        <v>8</v>
      </c>
      <c r="T6" s="14">
        <v>6</v>
      </c>
      <c r="U6" s="14">
        <v>8</v>
      </c>
      <c r="V6" s="14">
        <v>5</v>
      </c>
      <c r="W6" s="14">
        <v>7</v>
      </c>
      <c r="X6" s="14">
        <v>10</v>
      </c>
      <c r="Y6" s="14">
        <v>6</v>
      </c>
      <c r="Z6" s="14">
        <v>7</v>
      </c>
      <c r="AA6" s="14">
        <v>7</v>
      </c>
      <c r="AB6" s="14">
        <v>4</v>
      </c>
      <c r="AC6" s="14">
        <v>5</v>
      </c>
      <c r="AD6" s="14">
        <v>1</v>
      </c>
      <c r="AE6" s="14">
        <v>7</v>
      </c>
      <c r="AF6" s="14">
        <v>5</v>
      </c>
      <c r="AG6" s="14">
        <v>8</v>
      </c>
      <c r="AH6" s="14">
        <v>6</v>
      </c>
      <c r="AI6" s="14">
        <v>7</v>
      </c>
      <c r="AJ6" s="14">
        <v>10</v>
      </c>
      <c r="AK6" s="14">
        <v>7</v>
      </c>
      <c r="AL6" s="14">
        <v>6</v>
      </c>
      <c r="AM6" s="14">
        <v>7</v>
      </c>
      <c r="AN6" s="14">
        <v>5</v>
      </c>
      <c r="AO6" s="14">
        <v>6</v>
      </c>
      <c r="AP6" s="14">
        <v>4</v>
      </c>
      <c r="AQ6" s="14">
        <v>6</v>
      </c>
      <c r="AR6" s="14">
        <v>6</v>
      </c>
      <c r="AS6" s="14">
        <v>8.3333333333333339</v>
      </c>
      <c r="AT6" s="14">
        <v>5</v>
      </c>
      <c r="AU6" s="14">
        <v>7</v>
      </c>
      <c r="AV6" s="14">
        <v>9.6666666666666661</v>
      </c>
      <c r="AW6" s="14">
        <v>6.333333333333333</v>
      </c>
      <c r="AX6" s="14">
        <v>6.333333333333333</v>
      </c>
      <c r="AY6" s="14">
        <v>7.333333333333333</v>
      </c>
      <c r="AZ6" s="14">
        <v>3.6666666666666665</v>
      </c>
      <c r="BA6" s="14">
        <v>5.666666666666667</v>
      </c>
      <c r="BB6" s="14">
        <v>3</v>
      </c>
      <c r="BC6" s="14">
        <v>7</v>
      </c>
      <c r="BD6" s="14">
        <v>76</v>
      </c>
      <c r="BE6" s="14">
        <v>73</v>
      </c>
      <c r="BF6" s="14">
        <v>77</v>
      </c>
      <c r="BG6" s="14">
        <v>75.333333333333343</v>
      </c>
    </row>
    <row r="7" spans="1:59" ht="18.75" x14ac:dyDescent="0.3">
      <c r="A7" s="7" t="s">
        <v>120</v>
      </c>
      <c r="B7" s="7">
        <v>10</v>
      </c>
      <c r="C7" s="7">
        <v>9</v>
      </c>
      <c r="D7" s="7">
        <v>10</v>
      </c>
      <c r="E7" s="8">
        <f t="shared" si="0"/>
        <v>9.6666666666666661</v>
      </c>
    </row>
    <row r="8" spans="1:59" ht="18.75" x14ac:dyDescent="0.3">
      <c r="A8" s="7" t="s">
        <v>121</v>
      </c>
      <c r="B8" s="7">
        <v>6</v>
      </c>
      <c r="C8" s="7">
        <v>6</v>
      </c>
      <c r="D8" s="7">
        <v>7</v>
      </c>
      <c r="E8" s="8">
        <f t="shared" si="0"/>
        <v>6.333333333333333</v>
      </c>
    </row>
    <row r="9" spans="1:59" ht="18.75" x14ac:dyDescent="0.3">
      <c r="A9" s="7" t="s">
        <v>122</v>
      </c>
      <c r="B9" s="7">
        <v>7</v>
      </c>
      <c r="C9" s="7">
        <v>6</v>
      </c>
      <c r="D9" s="7">
        <v>6</v>
      </c>
      <c r="E9" s="8">
        <f t="shared" si="0"/>
        <v>6.333333333333333</v>
      </c>
    </row>
    <row r="10" spans="1:59" ht="18.75" x14ac:dyDescent="0.3">
      <c r="A10" s="7" t="s">
        <v>123</v>
      </c>
      <c r="B10" s="7">
        <v>7</v>
      </c>
      <c r="C10" s="7">
        <v>8</v>
      </c>
      <c r="D10" s="7">
        <v>7</v>
      </c>
      <c r="E10" s="8">
        <f t="shared" si="0"/>
        <v>7.333333333333333</v>
      </c>
    </row>
    <row r="11" spans="1:59" ht="18.75" x14ac:dyDescent="0.3">
      <c r="A11" s="7" t="s">
        <v>124</v>
      </c>
      <c r="B11" s="7">
        <v>4</v>
      </c>
      <c r="C11" s="7">
        <v>2</v>
      </c>
      <c r="D11" s="7">
        <v>5</v>
      </c>
      <c r="E11" s="8">
        <f t="shared" si="0"/>
        <v>3.6666666666666665</v>
      </c>
    </row>
    <row r="12" spans="1:59" ht="18.75" x14ac:dyDescent="0.3">
      <c r="A12" s="7" t="s">
        <v>125</v>
      </c>
      <c r="B12" s="7">
        <v>5</v>
      </c>
      <c r="C12" s="7">
        <v>6</v>
      </c>
      <c r="D12" s="7">
        <v>6</v>
      </c>
      <c r="E12" s="8">
        <f t="shared" si="0"/>
        <v>5.666666666666667</v>
      </c>
    </row>
    <row r="13" spans="1:59" ht="18.75" x14ac:dyDescent="0.3">
      <c r="A13" s="7" t="s">
        <v>126</v>
      </c>
      <c r="B13" s="7">
        <v>1</v>
      </c>
      <c r="C13" s="7">
        <v>4</v>
      </c>
      <c r="D13" s="7">
        <v>4</v>
      </c>
      <c r="E13" s="8">
        <f t="shared" si="0"/>
        <v>3</v>
      </c>
    </row>
    <row r="14" spans="1:59" ht="18.75" x14ac:dyDescent="0.3">
      <c r="A14" s="7" t="s">
        <v>127</v>
      </c>
      <c r="B14" s="7">
        <v>7</v>
      </c>
      <c r="C14" s="7">
        <v>8</v>
      </c>
      <c r="D14" s="7">
        <v>6</v>
      </c>
      <c r="E14" s="8">
        <f t="shared" si="0"/>
        <v>7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workbookViewId="0">
      <selection activeCell="K17" sqref="K17"/>
    </sheetView>
  </sheetViews>
  <sheetFormatPr baseColWidth="10" defaultRowHeight="15" x14ac:dyDescent="0.25"/>
  <cols>
    <col min="10" max="10" width="14" customWidth="1"/>
  </cols>
  <sheetData>
    <row r="2" spans="2:10" x14ac:dyDescent="0.25"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133</v>
      </c>
      <c r="H2" s="11" t="s">
        <v>134</v>
      </c>
      <c r="I2" s="11" t="s">
        <v>146</v>
      </c>
      <c r="J2" s="11" t="s">
        <v>145</v>
      </c>
    </row>
    <row r="3" spans="2:10" x14ac:dyDescent="0.25">
      <c r="B3" s="9" t="s">
        <v>135</v>
      </c>
      <c r="C3" s="9">
        <v>18</v>
      </c>
      <c r="D3" s="9">
        <v>15</v>
      </c>
      <c r="E3" s="9">
        <v>8</v>
      </c>
      <c r="F3" s="9">
        <v>17</v>
      </c>
      <c r="G3" s="9">
        <v>16</v>
      </c>
      <c r="H3" s="9">
        <v>10</v>
      </c>
      <c r="I3" s="10">
        <f>AVERAGE(C3:H3)</f>
        <v>14</v>
      </c>
      <c r="J3" s="9"/>
    </row>
    <row r="4" spans="2:10" x14ac:dyDescent="0.25">
      <c r="B4" s="9" t="s">
        <v>136</v>
      </c>
      <c r="C4" s="9">
        <v>9</v>
      </c>
      <c r="D4" s="9">
        <v>17</v>
      </c>
      <c r="E4" s="9">
        <v>19</v>
      </c>
      <c r="F4" s="9">
        <v>11</v>
      </c>
      <c r="G4" s="9">
        <v>2</v>
      </c>
      <c r="H4" s="9">
        <v>6</v>
      </c>
      <c r="I4" s="10">
        <f t="shared" ref="I4:I13" si="0">AVERAGE(C4:H4)</f>
        <v>10.666666666666666</v>
      </c>
      <c r="J4" s="9"/>
    </row>
    <row r="5" spans="2:10" x14ac:dyDescent="0.25">
      <c r="B5" s="9" t="s">
        <v>93</v>
      </c>
      <c r="C5" s="9">
        <v>2</v>
      </c>
      <c r="D5" s="9">
        <v>12</v>
      </c>
      <c r="E5" s="9">
        <v>5</v>
      </c>
      <c r="F5" s="9">
        <v>19</v>
      </c>
      <c r="G5" s="9">
        <v>10</v>
      </c>
      <c r="H5" s="9">
        <v>7</v>
      </c>
      <c r="I5" s="10">
        <f t="shared" si="0"/>
        <v>9.1666666666666661</v>
      </c>
      <c r="J5" s="9"/>
    </row>
    <row r="6" spans="2:10" x14ac:dyDescent="0.25">
      <c r="B6" s="9" t="s">
        <v>137</v>
      </c>
      <c r="C6" s="9">
        <v>11</v>
      </c>
      <c r="D6" s="9">
        <v>14</v>
      </c>
      <c r="E6" s="9">
        <v>16</v>
      </c>
      <c r="F6" s="9">
        <v>8</v>
      </c>
      <c r="G6" s="9">
        <v>7</v>
      </c>
      <c r="H6" s="9">
        <v>4</v>
      </c>
      <c r="I6" s="10">
        <f t="shared" si="0"/>
        <v>10</v>
      </c>
      <c r="J6" s="9"/>
    </row>
    <row r="7" spans="2:10" x14ac:dyDescent="0.25">
      <c r="B7" s="9" t="s">
        <v>138</v>
      </c>
      <c r="C7" s="9">
        <v>11</v>
      </c>
      <c r="D7" s="9">
        <v>7</v>
      </c>
      <c r="E7" s="9">
        <v>3</v>
      </c>
      <c r="F7" s="9">
        <v>3</v>
      </c>
      <c r="G7" s="9">
        <v>3</v>
      </c>
      <c r="H7" s="9">
        <v>17</v>
      </c>
      <c r="I7" s="10">
        <f t="shared" si="0"/>
        <v>7.333333333333333</v>
      </c>
      <c r="J7" s="9"/>
    </row>
    <row r="8" spans="2:10" x14ac:dyDescent="0.25">
      <c r="B8" s="9" t="s">
        <v>139</v>
      </c>
      <c r="C8" s="9">
        <v>12</v>
      </c>
      <c r="D8" s="9">
        <v>15</v>
      </c>
      <c r="E8" s="9">
        <v>6</v>
      </c>
      <c r="F8" s="9">
        <v>15</v>
      </c>
      <c r="G8" s="9">
        <v>13</v>
      </c>
      <c r="H8" s="9">
        <v>15</v>
      </c>
      <c r="I8" s="10">
        <f t="shared" si="0"/>
        <v>12.666666666666666</v>
      </c>
      <c r="J8" s="9"/>
    </row>
    <row r="9" spans="2:10" x14ac:dyDescent="0.25">
      <c r="B9" s="9" t="s">
        <v>140</v>
      </c>
      <c r="C9" s="9">
        <v>10</v>
      </c>
      <c r="D9" s="9">
        <v>15</v>
      </c>
      <c r="E9" s="9">
        <v>10</v>
      </c>
      <c r="F9" s="9">
        <v>6</v>
      </c>
      <c r="G9" s="9">
        <v>3</v>
      </c>
      <c r="H9" s="9">
        <v>2</v>
      </c>
      <c r="I9" s="10">
        <f t="shared" si="0"/>
        <v>7.666666666666667</v>
      </c>
      <c r="J9" s="9"/>
    </row>
    <row r="10" spans="2:10" x14ac:dyDescent="0.25">
      <c r="B10" s="9" t="s">
        <v>141</v>
      </c>
      <c r="C10" s="9">
        <v>16</v>
      </c>
      <c r="D10" s="9">
        <v>15</v>
      </c>
      <c r="E10" s="9">
        <v>13</v>
      </c>
      <c r="F10" s="9">
        <v>9</v>
      </c>
      <c r="G10" s="9">
        <v>18</v>
      </c>
      <c r="H10" s="9">
        <v>17</v>
      </c>
      <c r="I10" s="10">
        <f t="shared" si="0"/>
        <v>14.666666666666666</v>
      </c>
      <c r="J10" s="9"/>
    </row>
    <row r="11" spans="2:10" x14ac:dyDescent="0.25">
      <c r="B11" s="9" t="s">
        <v>142</v>
      </c>
      <c r="C11" s="9">
        <v>10</v>
      </c>
      <c r="D11" s="9">
        <v>11</v>
      </c>
      <c r="E11" s="9">
        <v>8</v>
      </c>
      <c r="F11" s="9">
        <v>10</v>
      </c>
      <c r="G11" s="9">
        <v>2</v>
      </c>
      <c r="H11" s="9">
        <v>3</v>
      </c>
      <c r="I11" s="10">
        <f t="shared" si="0"/>
        <v>7.333333333333333</v>
      </c>
      <c r="J11" s="9"/>
    </row>
    <row r="12" spans="2:10" x14ac:dyDescent="0.25">
      <c r="B12" s="9" t="s">
        <v>143</v>
      </c>
      <c r="C12" s="9">
        <v>7</v>
      </c>
      <c r="D12" s="9">
        <v>11</v>
      </c>
      <c r="E12" s="9">
        <v>7</v>
      </c>
      <c r="F12" s="9">
        <v>11</v>
      </c>
      <c r="G12" s="9">
        <v>13</v>
      </c>
      <c r="H12" s="9">
        <v>2</v>
      </c>
      <c r="I12" s="10">
        <f t="shared" si="0"/>
        <v>8.5</v>
      </c>
      <c r="J12" s="9"/>
    </row>
    <row r="13" spans="2:10" x14ac:dyDescent="0.25">
      <c r="B13" s="9" t="s">
        <v>144</v>
      </c>
      <c r="C13" s="9">
        <v>17</v>
      </c>
      <c r="D13" s="9">
        <v>5</v>
      </c>
      <c r="E13" s="9">
        <v>10</v>
      </c>
      <c r="F13" s="9">
        <v>2</v>
      </c>
      <c r="G13" s="9">
        <v>14</v>
      </c>
      <c r="H13" s="9">
        <v>8</v>
      </c>
      <c r="I13" s="10">
        <f t="shared" si="0"/>
        <v>9.3333333333333339</v>
      </c>
      <c r="J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Instrucciones</vt:lpstr>
      <vt:lpstr>A</vt:lpstr>
      <vt:lpstr>B</vt:lpstr>
      <vt:lpstr>C</vt:lpstr>
      <vt:lpstr>D</vt:lpstr>
      <vt:lpstr> Datos vinculados</vt:lpstr>
      <vt:lpstr>Formato</vt:lpstr>
      <vt:lpstr>Hoja1</vt:lpstr>
      <vt:lpstr>Tabla y grafico dinamico</vt:lpstr>
      <vt:lpstr>Fórmula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2022-10-15T04:53:44Z</dcterms:created>
  <dcterms:modified xsi:type="dcterms:W3CDTF">2025-08-18T18:02:51Z</dcterms:modified>
</cp:coreProperties>
</file>