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firstSheet="1" activeTab="9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Hoja2" sheetId="11" r:id="rId8"/>
    <sheet name="Hoja1" sheetId="10" r:id="rId9"/>
    <sheet name="Tabla y grafico dinamico" sheetId="7" r:id="rId10"/>
    <sheet name="Fórmula" sheetId="8" r:id="rId11"/>
  </sheets>
  <calcPr calcId="152511"/>
  <pivotCaches>
    <pivotCache cacheId="1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C22" i="5"/>
  <c r="B22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" i="5"/>
  <c r="B1" i="5"/>
  <c r="C1" i="5"/>
  <c r="D1" i="5"/>
  <c r="A2" i="5"/>
  <c r="B2" i="5"/>
  <c r="C2" i="5"/>
  <c r="D2" i="5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<sst xmlns="http://schemas.openxmlformats.org/spreadsheetml/2006/main" count="303" uniqueCount="157">
  <si>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</si>
  <si>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</si>
  <si>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</si>
  <si>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</si>
  <si>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</si>
  <si>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</si>
  <si>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</si>
  <si>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</si>
  <si>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</si>
  <si>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</si>
  <si>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</si>
  <si>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</si>
  <si>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</si>
  <si>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</si>
  <si>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</si>
  <si>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</si>
  <si>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</si>
  <si>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</si>
  <si>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</si>
  <si>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</si>
  <si>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</si>
  <si>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</si>
  <si>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</si>
  <si>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</si>
  <si>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</si>
  <si>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</si>
  <si>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</si>
  <si>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</si>
  <si>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</si>
  <si>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</si>
  <si>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</si>
  <si>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</si>
  <si>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</si>
  <si>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</si>
  <si>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</si>
  <si>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</si>
  <si>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</si>
  <si>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</si>
  <si>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</si>
  <si>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</si>
  <si>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</si>
  <si>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</si>
  <si>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</si>
  <si>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</si>
  <si>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</si>
  <si>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</si>
  <si>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</si>
  <si>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</si>
  <si>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</si>
  <si>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</si>
  <si>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</si>
  <si>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</si>
  <si>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</si>
  <si>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</si>
  <si>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</si>
  <si>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</si>
  <si>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</si>
  <si>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</si>
  <si>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</si>
  <si>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</si>
  <si>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</si>
  <si>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</si>
  <si>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</si>
  <si>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</si>
  <si>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</si>
  <si>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</si>
  <si>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</si>
  <si>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</si>
  <si>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</si>
  <si>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</si>
  <si>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</si>
  <si>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</si>
  <si>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</si>
  <si>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</si>
  <si>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</si>
  <si>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</si>
  <si>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</si>
  <si>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</si>
  <si>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</si>
  <si>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</si>
  <si>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</si>
  <si>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</si>
  <si>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</si>
  <si>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</si>
  <si>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</si>
  <si>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</si>
  <si>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</si>
  <si>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</si>
  <si>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</si>
  <si>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</si>
  <si>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</si>
  <si>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</si>
  <si>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</si>
  <si>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</si>
  <si>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</si>
  <si>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</si>
  <si>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</si>
  <si>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</si>
  <si>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</si>
  <si>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</si>
  <si>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</si>
  <si>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</si>
  <si>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</si>
  <si>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</si>
  <si>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</si>
  <si>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</si>
  <si>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</si>
  <si>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</si>
  <si>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</si>
  <si>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</si>
  <si>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</si>
  <si>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</si>
  <si>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</si>
  <si>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</si>
  <si>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</si>
  <si>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</si>
  <si>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</si>
  <si>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</si>
  <si>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</si>
  <si>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</si>
  <si>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</si>
  <si>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</si>
  <si>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</si>
  <si>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</si>
  <si>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</si>
  <si>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</si>
  <si>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</si>
  <si>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</si>
  <si>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</si>
  <si>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</si>
  <si>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</si>
  <si>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</si>
  <si>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</si>
  <si>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</si>
  <si>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</si>
  <si>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</si>
  <si>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</si>
  <si>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</si>
  <si>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</si>
  <si>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</si>
  <si>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</si>
  <si>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</si>
  <si>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</si>
  <si>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</si>
  <si>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</si>
  <si>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</si>
  <si>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</si>
  <si>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TOTAL..</t>
  </si>
  <si>
    <t>Suma de PROMEDIO</t>
  </si>
  <si>
    <t>Suma de NOTA 1</t>
  </si>
  <si>
    <t>Suma de NOTA 3</t>
  </si>
  <si>
    <t>Suma de NOTA 2</t>
  </si>
  <si>
    <t>Etiquetas de columna</t>
  </si>
  <si>
    <t>Total Suma de NOTA 1</t>
  </si>
  <si>
    <t>Total Suma de NOTA 2</t>
  </si>
  <si>
    <t>Total Suma de NOTA 3</t>
  </si>
  <si>
    <t>Total Suma de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</si>
</sst>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5" fillId="5" borderId="0" xfId="0" applyFont="1" applyFill="1"/>
    <xf numFmtId="0" fontId="0" fillId="5" borderId="0" xfId="0" applyFill="1"/>
    <xf numFmtId="0" fontId="0" fillId="0" borderId="0" xfId="0" pivotButton="1"/>
    <xf numFmtId="0" fontId="0" fillId="0" borderId="0" xfId="0" applyNumberFormat="1"/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v1.xlsx]Tabla y grafico dinamico!Tabla 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y grafico dinamico'!$G$3:$G$5</c:f>
              <c:strCache>
                <c:ptCount val="1"/>
                <c:pt idx="0">
                  <c:v>Suma de NOTA 1 - AHUMADA, Gabriela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dinamico'!$G$6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'Tabla y grafico dinamico'!$H$3:$H$5</c:f>
              <c:strCache>
                <c:ptCount val="1"/>
                <c:pt idx="0">
                  <c:v>Suma de NOTA 1 - AMADOR, Lorenzo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dinamico'!$H$6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'Tabla y grafico dinamico'!$I$3:$I$5</c:f>
              <c:strCache>
                <c:ptCount val="1"/>
                <c:pt idx="0">
                  <c:v>Suma de NOTA 1 - BANDI, Brenda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dinamico'!$I$6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'Tabla y grafico dinamico'!$J$3:$J$5</c:f>
              <c:strCache>
                <c:ptCount val="1"/>
                <c:pt idx="0">
                  <c:v>Suma de NOTA 1 - BANDI, Natacha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dinamico'!$J$6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'Tabla y grafico dinamico'!$K$3:$K$5</c:f>
              <c:strCache>
                <c:ptCount val="1"/>
                <c:pt idx="0">
                  <c:v>Suma de NOTA 1 - BANDI, Victoria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dinamico'!$K$6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5"/>
          <c:order val="5"/>
          <c:tx>
            <c:strRef>
              <c:f>'Tabla y grafico dinamico'!$L$3:$L$5</c:f>
              <c:strCache>
                <c:ptCount val="1"/>
                <c:pt idx="0">
                  <c:v>Suma de NOTA 1 - FERNÁNDEZ, José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dinamico'!$L$6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6"/>
          <c:order val="6"/>
          <c:tx>
            <c:strRef>
              <c:f>'Tabla y grafico dinamico'!$M$3:$M$5</c:f>
              <c:strCache>
                <c:ptCount val="1"/>
                <c:pt idx="0">
                  <c:v>Suma de NOTA 1 - FONTANA, Isabel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dinamico'!$M$6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7"/>
          <c:order val="7"/>
          <c:tx>
            <c:strRef>
              <c:f>'Tabla y grafico dinamico'!$N$3:$N$5</c:f>
              <c:strCache>
                <c:ptCount val="1"/>
                <c:pt idx="0">
                  <c:v>Suma de NOTA 1 - GIMENEZ, Julián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dinamico'!$N$6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8"/>
          <c:order val="8"/>
          <c:tx>
            <c:strRef>
              <c:f>'Tabla y grafico dinamico'!$O$3:$O$5</c:f>
              <c:strCache>
                <c:ptCount val="1"/>
                <c:pt idx="0">
                  <c:v>Suma de NOTA 1 - GUERRERO, Florencia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dinamico'!$O$6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9"/>
          <c:order val="9"/>
          <c:tx>
            <c:strRef>
              <c:f>'Tabla y grafico dinamico'!$P$3:$P$5</c:f>
              <c:strCache>
                <c:ptCount val="1"/>
                <c:pt idx="0">
                  <c:v>Suma de NOTA 1 - GUERRERO, Marcos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dinamico'!$P$6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0"/>
          <c:order val="10"/>
          <c:tx>
            <c:strRef>
              <c:f>'Tabla y grafico dinamico'!$Q$3:$Q$5</c:f>
              <c:strCache>
                <c:ptCount val="1"/>
                <c:pt idx="0">
                  <c:v>Suma de NOTA 1 - PEDROSO, Lucas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dinamico'!$Q$6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'Tabla y grafico dinamico'!$R$3:$R$5</c:f>
              <c:strCache>
                <c:ptCount val="1"/>
                <c:pt idx="0">
                  <c:v>Suma de NOTA 1 - PEDROSO, Rosa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dinamico'!$R$6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2"/>
          <c:order val="12"/>
          <c:tx>
            <c:strRef>
              <c:f>'Tabla y grafico dinamico'!$S$3:$S$5</c:f>
              <c:strCache>
                <c:ptCount val="1"/>
                <c:pt idx="0">
                  <c:v>Suma de NOTA 2 - AHUMADA, Gabriela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dinamico'!$S$6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3"/>
          <c:order val="13"/>
          <c:tx>
            <c:strRef>
              <c:f>'Tabla y grafico dinamico'!$T$3:$T$5</c:f>
              <c:strCache>
                <c:ptCount val="1"/>
                <c:pt idx="0">
                  <c:v>Suma de NOTA 2 - AMADOR, Lorenzo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dinamico'!$T$6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4"/>
          <c:order val="14"/>
          <c:tx>
            <c:strRef>
              <c:f>'Tabla y grafico dinamico'!$U$3:$U$5</c:f>
              <c:strCache>
                <c:ptCount val="1"/>
                <c:pt idx="0">
                  <c:v>Suma de NOTA 2 - BANDI, Brenda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dinamico'!$U$6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5"/>
          <c:order val="15"/>
          <c:tx>
            <c:strRef>
              <c:f>'Tabla y grafico dinamico'!$V$3:$V$5</c:f>
              <c:strCache>
                <c:ptCount val="1"/>
                <c:pt idx="0">
                  <c:v>Suma de NOTA 2 - BANDI, Natacha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dinamico'!$V$6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6"/>
          <c:order val="16"/>
          <c:tx>
            <c:strRef>
              <c:f>'Tabla y grafico dinamico'!$W$3:$W$5</c:f>
              <c:strCache>
                <c:ptCount val="1"/>
                <c:pt idx="0">
                  <c:v>Suma de NOTA 2 - BANDI, Victoria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dinamico'!$W$6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7"/>
          <c:order val="17"/>
          <c:tx>
            <c:strRef>
              <c:f>'Tabla y grafico dinamico'!$X$3:$X$5</c:f>
              <c:strCache>
                <c:ptCount val="1"/>
                <c:pt idx="0">
                  <c:v>Suma de NOTA 2 - FERNÁNDEZ, José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dinamico'!$X$6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8"/>
          <c:order val="18"/>
          <c:tx>
            <c:strRef>
              <c:f>'Tabla y grafico dinamico'!$Y$3:$Y$5</c:f>
              <c:strCache>
                <c:ptCount val="1"/>
                <c:pt idx="0">
                  <c:v>Suma de NOTA 2 - FONTANA, Isabel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dinamico'!$Y$6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9"/>
          <c:order val="19"/>
          <c:tx>
            <c:strRef>
              <c:f>'Tabla y grafico dinamico'!$Z$3:$Z$5</c:f>
              <c:strCache>
                <c:ptCount val="1"/>
                <c:pt idx="0">
                  <c:v>Suma de NOTA 2 - GIMENEZ, Julián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dinamico'!$Z$6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0"/>
          <c:order val="20"/>
          <c:tx>
            <c:strRef>
              <c:f>'Tabla y grafico dinamico'!$AA$3:$AA$5</c:f>
              <c:strCache>
                <c:ptCount val="1"/>
                <c:pt idx="0">
                  <c:v>Suma de NOTA 2 - GUERRERO, Florencia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dinamico'!$AA$6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1"/>
          <c:order val="21"/>
          <c:tx>
            <c:strRef>
              <c:f>'Tabla y grafico dinamico'!$AB$3:$AB$5</c:f>
              <c:strCache>
                <c:ptCount val="1"/>
                <c:pt idx="0">
                  <c:v>Suma de NOTA 2 - GUERRERO, Marcos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dinamico'!$AB$6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2"/>
          <c:order val="22"/>
          <c:tx>
            <c:strRef>
              <c:f>'Tabla y grafico dinamico'!$AC$3:$AC$5</c:f>
              <c:strCache>
                <c:ptCount val="1"/>
                <c:pt idx="0">
                  <c:v>Suma de NOTA 2 - PEDROSO, Lucas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dinamico'!$AC$6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3"/>
          <c:order val="23"/>
          <c:tx>
            <c:strRef>
              <c:f>'Tabla y grafico dinamico'!$AD$3:$AD$5</c:f>
              <c:strCache>
                <c:ptCount val="1"/>
                <c:pt idx="0">
                  <c:v>Suma de NOTA 2 - PEDROSO, Rosa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dinamico'!$AD$6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4"/>
          <c:order val="24"/>
          <c:tx>
            <c:strRef>
              <c:f>'Tabla y grafico dinamico'!$AE$3:$AE$5</c:f>
              <c:strCache>
                <c:ptCount val="1"/>
                <c:pt idx="0">
                  <c:v>Suma de NOTA 3 - AHUMADA, Gabriela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dinamico'!$AE$6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5"/>
          <c:order val="25"/>
          <c:tx>
            <c:strRef>
              <c:f>'Tabla y grafico dinamico'!$AF$3:$AF$5</c:f>
              <c:strCache>
                <c:ptCount val="1"/>
                <c:pt idx="0">
                  <c:v>Suma de NOTA 3 - AMADOR, Lorenzo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dinamico'!$AF$6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6"/>
          <c:order val="26"/>
          <c:tx>
            <c:strRef>
              <c:f>'Tabla y grafico dinamico'!$AG$3:$AG$5</c:f>
              <c:strCache>
                <c:ptCount val="1"/>
                <c:pt idx="0">
                  <c:v>Suma de NOTA 3 - BANDI, Brenda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dinamico'!$AG$6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7"/>
          <c:order val="27"/>
          <c:tx>
            <c:strRef>
              <c:f>'Tabla y grafico dinamico'!$AH$3:$AH$5</c:f>
              <c:strCache>
                <c:ptCount val="1"/>
                <c:pt idx="0">
                  <c:v>Suma de NOTA 3 - BANDI, Natacha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dinamico'!$AH$6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8"/>
          <c:order val="28"/>
          <c:tx>
            <c:strRef>
              <c:f>'Tabla y grafico dinamico'!$AI$3:$AI$5</c:f>
              <c:strCache>
                <c:ptCount val="1"/>
                <c:pt idx="0">
                  <c:v>Suma de NOTA 3 - BANDI, Victoria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dinamico'!$AI$6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9"/>
          <c:order val="29"/>
          <c:tx>
            <c:strRef>
              <c:f>'Tabla y grafico dinamico'!$AJ$3:$AJ$5</c:f>
              <c:strCache>
                <c:ptCount val="1"/>
                <c:pt idx="0">
                  <c:v>Suma de NOTA 3 - FERNÁNDEZ, José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dinamico'!$AJ$6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0"/>
          <c:order val="30"/>
          <c:tx>
            <c:strRef>
              <c:f>'Tabla y grafico dinamico'!$AK$3:$AK$5</c:f>
              <c:strCache>
                <c:ptCount val="1"/>
                <c:pt idx="0">
                  <c:v>Suma de NOTA 3 - FONTANA, Isabel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dinamico'!$AK$6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1"/>
          <c:order val="31"/>
          <c:tx>
            <c:strRef>
              <c:f>'Tabla y grafico dinamico'!$AL$3:$AL$5</c:f>
              <c:strCache>
                <c:ptCount val="1"/>
                <c:pt idx="0">
                  <c:v>Suma de NOTA 3 - GIMENEZ, Julián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dinamico'!$AL$6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2"/>
          <c:order val="32"/>
          <c:tx>
            <c:strRef>
              <c:f>'Tabla y grafico dinamico'!$AM$3:$AM$5</c:f>
              <c:strCache>
                <c:ptCount val="1"/>
                <c:pt idx="0">
                  <c:v>Suma de NOTA 3 - GUERRERO, Florencia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3"/>
          <c:order val="33"/>
          <c:tx>
            <c:strRef>
              <c:f>'Tabla y grafico dinamico'!$AN$3:$AN$5</c:f>
              <c:strCache>
                <c:ptCount val="1"/>
                <c:pt idx="0">
                  <c:v>Suma de NOTA 3 - GUERRERO, Marcos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dinamico'!$AN$6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4"/>
          <c:order val="34"/>
          <c:tx>
            <c:strRef>
              <c:f>'Tabla y grafico dinamico'!$AO$3:$AO$5</c:f>
              <c:strCache>
                <c:ptCount val="1"/>
                <c:pt idx="0">
                  <c:v>Suma de NOTA 3 - PEDROSO, Lucas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dinamico'!$AO$6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5"/>
          <c:order val="35"/>
          <c:tx>
            <c:strRef>
              <c:f>'Tabla y grafico dinamico'!$AP$3:$AP$5</c:f>
              <c:strCache>
                <c:ptCount val="1"/>
                <c:pt idx="0">
                  <c:v>Suma de NOTA 3 - PEDROSO, Rosa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dinamico'!$AP$6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6"/>
          <c:order val="36"/>
          <c:tx>
            <c:strRef>
              <c:f>'Tabla y grafico dinamico'!$AQ$3:$AQ$5</c:f>
              <c:strCache>
                <c:ptCount val="1"/>
                <c:pt idx="0">
                  <c:v>Suma de PROMEDIO - AHUMADA, Gabriela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dinamico'!$AQ$6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7"/>
          <c:order val="37"/>
          <c:tx>
            <c:strRef>
              <c:f>'Tabla y grafico dinamico'!$AR$3:$AR$5</c:f>
              <c:strCache>
                <c:ptCount val="1"/>
                <c:pt idx="0">
                  <c:v>Suma de PROMEDIO - AMADOR, Lorenzo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dinamico'!$AR$6</c:f>
              <c:numCache>
                <c:formatCode>General</c:formatCode>
                <c:ptCount val="1"/>
                <c:pt idx="0">
                  <c:v>8.3333333333333339</c:v>
                </c:pt>
              </c:numCache>
            </c:numRef>
          </c:val>
        </c:ser>
        <c:ser>
          <c:idx val="38"/>
          <c:order val="38"/>
          <c:tx>
            <c:strRef>
              <c:f>'Tabla y grafico dinamico'!$AS$3:$AS$5</c:f>
              <c:strCache>
                <c:ptCount val="1"/>
                <c:pt idx="0">
                  <c:v>Suma de PROMEDIO - BANDI, Brenda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dinamico'!$AS$6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9"/>
          <c:order val="39"/>
          <c:tx>
            <c:strRef>
              <c:f>'Tabla y grafico dinamico'!$AT$3:$AT$5</c:f>
              <c:strCache>
                <c:ptCount val="1"/>
                <c:pt idx="0">
                  <c:v>Suma de PROMEDIO - BANDI, Natacha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dinamico'!$AT$6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0"/>
          <c:order val="40"/>
          <c:tx>
            <c:strRef>
              <c:f>'Tabla y grafico dinamico'!$AU$3:$AU$5</c:f>
              <c:strCache>
                <c:ptCount val="1"/>
                <c:pt idx="0">
                  <c:v>Suma de PROMEDIO - BANDI, Victoria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dinamico'!$AU$6</c:f>
              <c:numCache>
                <c:formatCode>General</c:formatCode>
                <c:ptCount val="1"/>
                <c:pt idx="0">
                  <c:v>9.6666666666666661</c:v>
                </c:pt>
              </c:numCache>
            </c:numRef>
          </c:val>
        </c:ser>
        <c:ser>
          <c:idx val="41"/>
          <c:order val="41"/>
          <c:tx>
            <c:strRef>
              <c:f>'Tabla y grafico dinamico'!$AV$3:$AV$5</c:f>
              <c:strCache>
                <c:ptCount val="1"/>
                <c:pt idx="0">
                  <c:v>Suma de PROMEDIO - FERNÁNDEZ, José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dinamico'!$AV$6</c:f>
              <c:numCache>
                <c:formatCode>General</c:formatCode>
                <c:ptCount val="1"/>
                <c:pt idx="0">
                  <c:v>6.333333333333333</c:v>
                </c:pt>
              </c:numCache>
            </c:numRef>
          </c:val>
        </c:ser>
        <c:ser>
          <c:idx val="42"/>
          <c:order val="42"/>
          <c:tx>
            <c:strRef>
              <c:f>'Tabla y grafico dinamico'!$AW$3:$AW$5</c:f>
              <c:strCache>
                <c:ptCount val="1"/>
                <c:pt idx="0">
                  <c:v>Suma de PROMEDIO - FONTANA, Isabel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dinamico'!$AW$6</c:f>
              <c:numCache>
                <c:formatCode>General</c:formatCode>
                <c:ptCount val="1"/>
                <c:pt idx="0">
                  <c:v>6.333333333333333</c:v>
                </c:pt>
              </c:numCache>
            </c:numRef>
          </c:val>
        </c:ser>
        <c:ser>
          <c:idx val="43"/>
          <c:order val="43"/>
          <c:tx>
            <c:strRef>
              <c:f>'Tabla y grafico dinamico'!$AX$3:$AX$5</c:f>
              <c:strCache>
                <c:ptCount val="1"/>
                <c:pt idx="0">
                  <c:v>Suma de PROMEDIO - GIMENEZ, Julián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dinamico'!$AX$6</c:f>
              <c:numCache>
                <c:formatCode>General</c:formatCode>
                <c:ptCount val="1"/>
                <c:pt idx="0">
                  <c:v>7.333333333333333</c:v>
                </c:pt>
              </c:numCache>
            </c:numRef>
          </c:val>
        </c:ser>
        <c:ser>
          <c:idx val="44"/>
          <c:order val="44"/>
          <c:tx>
            <c:strRef>
              <c:f>'Tabla y grafico dinamico'!$AY$3:$AY$5</c:f>
              <c:strCache>
                <c:ptCount val="1"/>
                <c:pt idx="0">
                  <c:v>Suma de PROMEDIO - GUERRERO, Florencia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dinamico'!$AY$6</c:f>
              <c:numCache>
                <c:formatCode>General</c:formatCode>
                <c:ptCount val="1"/>
                <c:pt idx="0">
                  <c:v>3.6666666666666665</c:v>
                </c:pt>
              </c:numCache>
            </c:numRef>
          </c:val>
        </c:ser>
        <c:ser>
          <c:idx val="45"/>
          <c:order val="45"/>
          <c:tx>
            <c:strRef>
              <c:f>'Tabla y grafico dinamico'!$AZ$3:$AZ$5</c:f>
              <c:strCache>
                <c:ptCount val="1"/>
                <c:pt idx="0">
                  <c:v>Suma de PROMEDIO - GUERRERO, Marcos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dinamico'!$AZ$6</c:f>
              <c:numCache>
                <c:formatCode>General</c:formatCode>
                <c:ptCount val="1"/>
                <c:pt idx="0">
                  <c:v>5.666666666666667</c:v>
                </c:pt>
              </c:numCache>
            </c:numRef>
          </c:val>
        </c:ser>
        <c:ser>
          <c:idx val="46"/>
          <c:order val="46"/>
          <c:tx>
            <c:strRef>
              <c:f>'Tabla y grafico dinamico'!$BA$3:$BA$5</c:f>
              <c:strCache>
                <c:ptCount val="1"/>
                <c:pt idx="0">
                  <c:v>Suma de PROMEDIO - PEDROSO, Lucas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dinamico'!$BA$6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7"/>
          <c:order val="47"/>
          <c:tx>
            <c:strRef>
              <c:f>'Tabla y grafico dinamico'!$BB$3:$BB$5</c:f>
              <c:strCache>
                <c:ptCount val="1"/>
                <c:pt idx="0">
                  <c:v>Suma de PROMEDIO - PEDROSO, Rosa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dinamico'!$G$6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dinamico'!$BB$6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677272"/>
        <c:axId val="661683152"/>
      </c:barChart>
      <c:catAx>
        <c:axId val="66167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661683152"/>
        <c:crosses val="autoZero"/>
        <c:auto val="1"/>
        <c:lblAlgn val="ctr"/>
        <c:lblOffset val="100"/>
        <c:noMultiLvlLbl val="0"/>
      </c:catAx>
      <c:valAx>
        <c:axId val="66168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66167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1722-Cristopher Emanuel Barbero Castellanos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funciión adecuada </a:t>
          </a:r>
          <a:r>
            <a:rPr lang="es-GT" sz="1100" baseline="0">
              <a:solidFill>
                <a:schemeClr val="bg1"/>
              </a:solidFill>
            </a:rPr>
            <a:t>(ssuma)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2</xdr:col>
      <xdr:colOff>752475</xdr:colOff>
      <xdr:row>7</xdr:row>
      <xdr:rowOff>185737</xdr:rowOff>
    </xdr:from>
    <xdr:to>
      <xdr:col>9</xdr:col>
      <xdr:colOff>609600</xdr:colOff>
      <xdr:row>20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87.500096643518" createdVersion="5" refreshedVersion="5" minRefreshableVersion="3" recordCount="12">
  <cacheSource type="worksheet">
    <worksheetSource ref="A2:E14" sheet="Tabla y grafico dinamico"/>
  </cacheSource>
  <cacheFields count="5">
    <cacheField name="ALUMNOS" numFmtId="0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NOTA 1" numFmtId="0">
      <sharedItems containsSemiMixedTypes="0" containsString="0" containsNumber="1" containsInteger="1" minValue="1" maxValue="10"/>
    </cacheField>
    <cacheField name="NOTA 2" numFmtId="0">
      <sharedItems containsSemiMixedTypes="0" containsString="0" containsNumber="1" containsInteger="1" minValue="2" maxValue="9"/>
    </cacheField>
    <cacheField name="NOTA 3" numFmtId="0">
      <sharedItems containsSemiMixedTypes="0" containsString="0" containsNumber="1" containsInteger="1" minValue="4" maxValue="10"/>
    </cacheField>
    <cacheField name="PROMEDIO" numFmtId="2">
      <sharedItems containsSemiMixedTypes="0" containsString="0" containsNumber="1" minValue="3" maxValue="9.666666666666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6"/>
    <n v="7"/>
    <n v="5"/>
    <n v="6"/>
  </r>
  <r>
    <x v="1"/>
    <n v="8"/>
    <n v="9"/>
    <n v="8"/>
    <n v="8.3333333333333339"/>
  </r>
  <r>
    <x v="2"/>
    <n v="5"/>
    <n v="4"/>
    <n v="6"/>
    <n v="5"/>
  </r>
  <r>
    <x v="3"/>
    <n v="7"/>
    <n v="7"/>
    <n v="7"/>
    <n v="7"/>
  </r>
  <r>
    <x v="4"/>
    <n v="10"/>
    <n v="9"/>
    <n v="10"/>
    <n v="9.6666666666666661"/>
  </r>
  <r>
    <x v="5"/>
    <n v="6"/>
    <n v="6"/>
    <n v="7"/>
    <n v="6.333333333333333"/>
  </r>
  <r>
    <x v="6"/>
    <n v="7"/>
    <n v="6"/>
    <n v="6"/>
    <n v="6.333333333333333"/>
  </r>
  <r>
    <x v="7"/>
    <n v="7"/>
    <n v="8"/>
    <n v="7"/>
    <n v="7.333333333333333"/>
  </r>
  <r>
    <x v="8"/>
    <n v="4"/>
    <n v="2"/>
    <n v="5"/>
    <n v="3.6666666666666665"/>
  </r>
  <r>
    <x v="9"/>
    <n v="5"/>
    <n v="6"/>
    <n v="6"/>
    <n v="5.666666666666667"/>
  </r>
  <r>
    <x v="10"/>
    <n v="1"/>
    <n v="4"/>
    <n v="4"/>
    <n v="3"/>
  </r>
  <r>
    <x v="11"/>
    <n v="7"/>
    <n v="8"/>
    <n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G3:BF6" firstHeaderRow="1" firstDataRow="3" firstDataCol="0"/>
  <pivotFields count="5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numFmtId="2" showAll="0"/>
  </pivotFields>
  <rowItems count="1">
    <i/>
  </rowItems>
  <colFields count="2">
    <field x="-2"/>
    <field x="0"/>
  </colFields>
  <colItems count="5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i="2">
      <x v="2"/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  <i i="3">
      <x v="3"/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r="1" i="3">
      <x v="11"/>
    </i>
    <i t="grand">
      <x/>
    </i>
    <i t="grand" i="1">
      <x/>
    </i>
    <i t="grand" i="2">
      <x/>
    </i>
    <i t="grand" i="3">
      <x/>
    </i>
  </colItems>
  <dataFields count="4">
    <dataField name="Suma de NOTA 1" fld="1" baseField="0" baseItem="0"/>
    <dataField name="Suma de NOTA 2" fld="2" baseField="0" baseItem="0"/>
    <dataField name="Suma de NOTA 3" fld="3" baseField="0" baseItem="0"/>
    <dataField name="Suma de PROMEDIO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E2" totalsRowShown="0">
  <autoFilter ref="A1:E2"/>
  <tableColumns count="5">
    <tableColumn id="1" name="ALUMNOS"/>
    <tableColumn id="2" name="NOTA 1"/>
    <tableColumn id="3" name="NOTA 2"/>
    <tableColumn id="4" name="NOTA 3"/>
    <tableColumn id="5" name="PROMED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3" sqref="E3"/>
    </sheetView>
  </sheetViews>
  <sheetFormatPr baseColWidth="10" defaultRowHeight="15" x14ac:dyDescent="0.25"/>
  <sheetData>
    <row r="1" spans="1:4" x14ac:dyDescent="0.25">
      <c r="A1" s="12" t="str">
        <f>A!A1</f>
        <v>Departamento</v>
      </c>
      <c r="B1" s="13" t="str">
        <f>A!B1</f>
        <v>Ingreso</v>
      </c>
      <c r="C1" s="13" t="str">
        <f>A!C1</f>
        <v>Sueldo</v>
      </c>
      <c r="D1" s="13" t="str">
        <f>A!D1</f>
        <v>Bonificación</v>
      </c>
    </row>
    <row r="2" spans="1:4" x14ac:dyDescent="0.25">
      <c r="A2" t="str">
        <f>A!A2</f>
        <v>Administración</v>
      </c>
      <c r="B2">
        <f>A!B2</f>
        <v>36544</v>
      </c>
      <c r="C2">
        <f>A!C2</f>
        <v>7876.8496864470735</v>
      </c>
      <c r="D2">
        <f>A!D2</f>
        <v>393.8424843223537</v>
      </c>
    </row>
    <row r="3" spans="1:4" x14ac:dyDescent="0.25">
      <c r="A3" t="str">
        <f>A!A3</f>
        <v>Recursos Humanos</v>
      </c>
      <c r="B3">
        <f>A!B3</f>
        <v>39645</v>
      </c>
      <c r="C3">
        <f>A!C3</f>
        <v>2191.3298960714255</v>
      </c>
      <c r="D3">
        <f>A!D3</f>
        <v>109.56649480357129</v>
      </c>
    </row>
    <row r="4" spans="1:4" x14ac:dyDescent="0.25">
      <c r="A4" t="str">
        <f>A!A4</f>
        <v>Logística</v>
      </c>
      <c r="B4">
        <f>A!B4</f>
        <v>371.2583538568328</v>
      </c>
      <c r="C4">
        <f>A!C4</f>
        <v>6373.6382109037795</v>
      </c>
      <c r="D4">
        <f>A!D4</f>
        <v>318.681910545189</v>
      </c>
    </row>
    <row r="5" spans="1:4" x14ac:dyDescent="0.25">
      <c r="A5" t="str">
        <f>A!A5</f>
        <v>Marketing</v>
      </c>
      <c r="B5">
        <f>A!B5</f>
        <v>40671</v>
      </c>
      <c r="C5">
        <f>A!C5</f>
        <v>2156.7625961217609</v>
      </c>
      <c r="D5">
        <f>A!D5</f>
        <v>107.83812980608805</v>
      </c>
    </row>
    <row r="6" spans="1:4" x14ac:dyDescent="0.25">
      <c r="A6" t="str">
        <f>A!A6</f>
        <v>Contabilidad</v>
      </c>
      <c r="B6">
        <f>A!B6</f>
        <v>37646</v>
      </c>
      <c r="C6">
        <f>A!C6</f>
        <v>2246.990366234847</v>
      </c>
      <c r="D6">
        <f>A!D6</f>
        <v>112.34951831174236</v>
      </c>
    </row>
    <row r="7" spans="1:4" x14ac:dyDescent="0.25">
      <c r="A7" t="str">
        <f>B!A2</f>
        <v>Administración</v>
      </c>
      <c r="B7">
        <f>B!B2</f>
        <v>40097</v>
      </c>
      <c r="C7">
        <f>B!C2</f>
        <v>6028.515125894337</v>
      </c>
      <c r="D7">
        <f>B!D2</f>
        <v>301.42575629471685</v>
      </c>
    </row>
    <row r="8" spans="1:4" x14ac:dyDescent="0.25">
      <c r="A8" t="str">
        <f>B!A3</f>
        <v>Logística</v>
      </c>
      <c r="B8">
        <f>B!B3</f>
        <v>2855.6070692927428</v>
      </c>
      <c r="C8">
        <f>B!C3</f>
        <v>5664.5078862809596</v>
      </c>
      <c r="D8">
        <f>B!D3</f>
        <v>283.225394314048</v>
      </c>
    </row>
    <row r="9" spans="1:4" x14ac:dyDescent="0.25">
      <c r="A9" t="str">
        <f>B!A4</f>
        <v>Contabilidad</v>
      </c>
      <c r="B9">
        <f>B!B4</f>
        <v>40200</v>
      </c>
      <c r="C9">
        <f>B!C4</f>
        <v>6319.5210076609501</v>
      </c>
      <c r="D9">
        <f>B!D4</f>
        <v>315.97605038304755</v>
      </c>
    </row>
    <row r="10" spans="1:4" x14ac:dyDescent="0.25">
      <c r="A10" t="str">
        <f>B!A5</f>
        <v>Marketing</v>
      </c>
      <c r="B10">
        <f>B!B5</f>
        <v>39156</v>
      </c>
      <c r="C10">
        <f>B!C5</f>
        <v>3435.7732767238817</v>
      </c>
      <c r="D10">
        <f>B!D5</f>
        <v>171.7886638361941</v>
      </c>
    </row>
    <row r="11" spans="1:4" x14ac:dyDescent="0.25">
      <c r="A11" t="str">
        <f>B!A6</f>
        <v>Recursos Humanos</v>
      </c>
      <c r="B11">
        <f>B!B6</f>
        <v>43064</v>
      </c>
      <c r="C11">
        <f>B!C6</f>
        <v>4664.6427366626531</v>
      </c>
      <c r="D11">
        <f>B!D6</f>
        <v>233.23213683313267</v>
      </c>
    </row>
    <row r="12" spans="1:4" x14ac:dyDescent="0.25">
      <c r="A12" t="str">
        <f>'C'!A2</f>
        <v>Administración</v>
      </c>
      <c r="B12">
        <f>'C'!B2</f>
        <v>38477</v>
      </c>
      <c r="C12">
        <f>'C'!C2</f>
        <v>1545.9874720036169</v>
      </c>
      <c r="D12">
        <f>'C'!D2</f>
        <v>77.299373600180843</v>
      </c>
    </row>
    <row r="13" spans="1:4" x14ac:dyDescent="0.25">
      <c r="A13" t="str">
        <f>'C'!A3</f>
        <v>Recursos Humanos</v>
      </c>
      <c r="B13">
        <f>'C'!B3</f>
        <v>38677</v>
      </c>
      <c r="C13">
        <f>'C'!C3</f>
        <v>4534.6856240481657</v>
      </c>
      <c r="D13">
        <f>'C'!D3</f>
        <v>226.73428120240828</v>
      </c>
    </row>
    <row r="14" spans="1:4" x14ac:dyDescent="0.25">
      <c r="A14" t="str">
        <f>'C'!A4</f>
        <v>Logística</v>
      </c>
      <c r="B14">
        <f>'C'!B4</f>
        <v>38050</v>
      </c>
      <c r="C14">
        <f>'C'!C4</f>
        <v>2855.6070692927428</v>
      </c>
      <c r="D14">
        <f>'C'!D4</f>
        <v>142.78035346463716</v>
      </c>
    </row>
    <row r="15" spans="1:4" x14ac:dyDescent="0.25">
      <c r="A15" t="str">
        <f>'C'!A5</f>
        <v>Marketing</v>
      </c>
      <c r="B15">
        <f>'C'!B5</f>
        <v>38338</v>
      </c>
      <c r="C15">
        <f>'C'!C5</f>
        <v>6623.8689542145949</v>
      </c>
      <c r="D15">
        <f>'C'!D5</f>
        <v>331.19344771072974</v>
      </c>
    </row>
    <row r="16" spans="1:4" x14ac:dyDescent="0.25">
      <c r="A16" t="str">
        <f>'C'!A6</f>
        <v>Contabilidad</v>
      </c>
      <c r="B16">
        <f>'C'!B6</f>
        <v>38050</v>
      </c>
      <c r="C16">
        <f>'C'!C6</f>
        <v>3531.081394098997</v>
      </c>
      <c r="D16">
        <f>'C'!D6</f>
        <v>176.55406970494985</v>
      </c>
    </row>
    <row r="17" spans="1:4" x14ac:dyDescent="0.25">
      <c r="A17" t="str">
        <f>D!A2</f>
        <v>Marketing</v>
      </c>
      <c r="B17">
        <f>D!B2</f>
        <v>43064</v>
      </c>
      <c r="C17">
        <f>D!C2</f>
        <v>4664.6427366626531</v>
      </c>
      <c r="D17">
        <f>D!D2</f>
        <v>233.23213683313267</v>
      </c>
    </row>
    <row r="18" spans="1:4" x14ac:dyDescent="0.25">
      <c r="A18" t="str">
        <f>D!A3</f>
        <v>Logística</v>
      </c>
      <c r="B18">
        <f>D!B3</f>
        <v>40755</v>
      </c>
      <c r="C18">
        <f>D!C3</f>
        <v>8336.6155015911627</v>
      </c>
      <c r="D18">
        <f>D!D3</f>
        <v>416.83077507955818</v>
      </c>
    </row>
    <row r="19" spans="1:4" x14ac:dyDescent="0.25">
      <c r="A19" t="str">
        <f>D!A4</f>
        <v>Contabilidad</v>
      </c>
      <c r="B19">
        <f>D!B4</f>
        <v>24567</v>
      </c>
      <c r="C19">
        <f>D!C4</f>
        <v>7425.1670771366553</v>
      </c>
      <c r="D19">
        <f>D!D4</f>
        <v>371.2583538568328</v>
      </c>
    </row>
    <row r="20" spans="1:4" x14ac:dyDescent="0.25">
      <c r="A20" t="str">
        <f>D!A5</f>
        <v>Recursos Humanos</v>
      </c>
      <c r="B20">
        <f>D!B5</f>
        <v>27896</v>
      </c>
      <c r="C20">
        <f>D!C5</f>
        <v>6130.6399923417375</v>
      </c>
      <c r="D20">
        <f>D!D5</f>
        <v>306.53199961708691</v>
      </c>
    </row>
    <row r="21" spans="1:4" x14ac:dyDescent="0.25">
      <c r="A21" t="str">
        <f>D!A6</f>
        <v>Administración</v>
      </c>
      <c r="B21">
        <f>D!B6</f>
        <v>38293</v>
      </c>
      <c r="C21">
        <f>D!C6</f>
        <v>3150.7313638604237</v>
      </c>
      <c r="D21">
        <f>D!D6</f>
        <v>157.5365681930212</v>
      </c>
    </row>
    <row r="22" spans="1:4" x14ac:dyDescent="0.25">
      <c r="A22" t="s">
        <v>147</v>
      </c>
      <c r="B22">
        <f>SUM(B2:B21)</f>
        <v>686416.86542314955</v>
      </c>
      <c r="C22">
        <f>SUM(C2:C21)</f>
        <v>95757.557974252428</v>
      </c>
      <c r="D22">
        <f>SUM(D2:D21)</f>
        <v>4787.8778987126207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2" sqref="K2:K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3" priority="4" operator="containsText" text="F">
      <formula>NOT(ISERROR(SEARCH("F",E2)))</formula>
    </cfRule>
  </conditionalFormatting>
  <conditionalFormatting sqref="F2:F23">
    <cfRule type="expression" dxfId="2" priority="3">
      <formula>K2&gt;5000</formula>
    </cfRule>
  </conditionalFormatting>
  <conditionalFormatting sqref="D2:D23">
    <cfRule type="expression" dxfId="1" priority="2">
      <formula>K2&lt;5000</formula>
    </cfRule>
  </conditionalFormatting>
  <conditionalFormatting sqref="H2:H23">
    <cfRule type="expression" dxfId="0" priority="1">
      <formula>H2&gt;3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3" sqref="E3:E4"/>
    </sheetView>
  </sheetViews>
  <sheetFormatPr baseColWidth="10" defaultRowHeight="15" x14ac:dyDescent="0.25"/>
  <cols>
    <col min="1" max="1" width="12.42578125" customWidth="1"/>
    <col min="5" max="5" width="13" customWidth="1"/>
  </cols>
  <sheetData>
    <row r="1" spans="1:5" x14ac:dyDescent="0.25">
      <c r="A1" t="s">
        <v>111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25">
      <c r="A2" t="s">
        <v>117</v>
      </c>
      <c r="B2">
        <v>8</v>
      </c>
      <c r="C2">
        <v>9</v>
      </c>
      <c r="D2">
        <v>8</v>
      </c>
      <c r="E2">
        <v>8.3333333333333339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"/>
  <sheetViews>
    <sheetView tabSelected="1" workbookViewId="0">
      <selection activeCell="G2" sqref="G2"/>
    </sheetView>
  </sheetViews>
  <sheetFormatPr baseColWidth="10" defaultRowHeight="15" x14ac:dyDescent="0.25"/>
  <cols>
    <col min="1" max="1" width="25" bestFit="1" customWidth="1"/>
    <col min="5" max="5" width="13.140625" bestFit="1" customWidth="1"/>
    <col min="7" max="7" width="22.42578125" customWidth="1"/>
    <col min="8" max="9" width="22.42578125" bestFit="1" customWidth="1"/>
    <col min="10" max="10" width="22.42578125" customWidth="1"/>
    <col min="11" max="54" width="22.42578125" bestFit="1" customWidth="1"/>
    <col min="55" max="57" width="20.5703125" bestFit="1" customWidth="1"/>
    <col min="58" max="58" width="24" bestFit="1" customWidth="1"/>
  </cols>
  <sheetData>
    <row r="2" spans="1:58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8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  <c r="G3" s="14" t="s">
        <v>152</v>
      </c>
    </row>
    <row r="4" spans="1:58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  <c r="G4" t="s">
        <v>149</v>
      </c>
      <c r="S4" t="s">
        <v>151</v>
      </c>
      <c r="AE4" t="s">
        <v>150</v>
      </c>
      <c r="AQ4" t="s">
        <v>148</v>
      </c>
      <c r="BC4" t="s">
        <v>153</v>
      </c>
      <c r="BD4" t="s">
        <v>154</v>
      </c>
      <c r="BE4" t="s">
        <v>155</v>
      </c>
      <c r="BF4" t="s">
        <v>156</v>
      </c>
    </row>
    <row r="5" spans="1:58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116</v>
      </c>
      <c r="T5" t="s">
        <v>117</v>
      </c>
      <c r="U5" t="s">
        <v>118</v>
      </c>
      <c r="V5" t="s">
        <v>119</v>
      </c>
      <c r="W5" t="s">
        <v>120</v>
      </c>
      <c r="X5" t="s">
        <v>121</v>
      </c>
      <c r="Y5" t="s">
        <v>122</v>
      </c>
      <c r="Z5" t="s">
        <v>123</v>
      </c>
      <c r="AA5" t="s">
        <v>124</v>
      </c>
      <c r="AB5" t="s">
        <v>125</v>
      </c>
      <c r="AC5" t="s">
        <v>126</v>
      </c>
      <c r="AD5" t="s">
        <v>127</v>
      </c>
      <c r="AE5" t="s">
        <v>116</v>
      </c>
      <c r="AF5" t="s">
        <v>117</v>
      </c>
      <c r="AG5" t="s">
        <v>118</v>
      </c>
      <c r="AH5" t="s">
        <v>119</v>
      </c>
      <c r="AI5" t="s">
        <v>120</v>
      </c>
      <c r="AJ5" t="s">
        <v>121</v>
      </c>
      <c r="AK5" t="s">
        <v>122</v>
      </c>
      <c r="AL5" t="s">
        <v>123</v>
      </c>
      <c r="AM5" t="s">
        <v>124</v>
      </c>
      <c r="AN5" t="s">
        <v>125</v>
      </c>
      <c r="AO5" t="s">
        <v>126</v>
      </c>
      <c r="AP5" t="s">
        <v>127</v>
      </c>
      <c r="AQ5" t="s">
        <v>116</v>
      </c>
      <c r="AR5" t="s">
        <v>117</v>
      </c>
      <c r="AS5" t="s">
        <v>118</v>
      </c>
      <c r="AT5" t="s">
        <v>119</v>
      </c>
      <c r="AU5" t="s">
        <v>120</v>
      </c>
      <c r="AV5" t="s">
        <v>121</v>
      </c>
      <c r="AW5" t="s">
        <v>122</v>
      </c>
      <c r="AX5" t="s">
        <v>123</v>
      </c>
      <c r="AY5" t="s">
        <v>124</v>
      </c>
      <c r="AZ5" t="s">
        <v>125</v>
      </c>
      <c r="BA5" t="s">
        <v>126</v>
      </c>
      <c r="BB5" t="s">
        <v>127</v>
      </c>
    </row>
    <row r="6" spans="1:58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  <c r="G6" s="15">
        <v>6</v>
      </c>
      <c r="H6" s="15">
        <v>8</v>
      </c>
      <c r="I6" s="15">
        <v>5</v>
      </c>
      <c r="J6" s="15">
        <v>7</v>
      </c>
      <c r="K6" s="15">
        <v>10</v>
      </c>
      <c r="L6" s="15">
        <v>6</v>
      </c>
      <c r="M6" s="15">
        <v>7</v>
      </c>
      <c r="N6" s="15">
        <v>7</v>
      </c>
      <c r="O6" s="15">
        <v>4</v>
      </c>
      <c r="P6" s="15">
        <v>5</v>
      </c>
      <c r="Q6" s="15">
        <v>1</v>
      </c>
      <c r="R6" s="15">
        <v>7</v>
      </c>
      <c r="S6" s="15">
        <v>7</v>
      </c>
      <c r="T6" s="15">
        <v>9</v>
      </c>
      <c r="U6" s="15">
        <v>4</v>
      </c>
      <c r="V6" s="15">
        <v>7</v>
      </c>
      <c r="W6" s="15">
        <v>9</v>
      </c>
      <c r="X6" s="15">
        <v>6</v>
      </c>
      <c r="Y6" s="15">
        <v>6</v>
      </c>
      <c r="Z6" s="15">
        <v>8</v>
      </c>
      <c r="AA6" s="15">
        <v>2</v>
      </c>
      <c r="AB6" s="15">
        <v>6</v>
      </c>
      <c r="AC6" s="15">
        <v>4</v>
      </c>
      <c r="AD6" s="15">
        <v>8</v>
      </c>
      <c r="AE6" s="15">
        <v>5</v>
      </c>
      <c r="AF6" s="15">
        <v>8</v>
      </c>
      <c r="AG6" s="15">
        <v>6</v>
      </c>
      <c r="AH6" s="15">
        <v>7</v>
      </c>
      <c r="AI6" s="15">
        <v>10</v>
      </c>
      <c r="AJ6" s="15">
        <v>7</v>
      </c>
      <c r="AK6" s="15">
        <v>6</v>
      </c>
      <c r="AL6" s="15">
        <v>7</v>
      </c>
      <c r="AM6" s="15">
        <v>5</v>
      </c>
      <c r="AN6" s="15">
        <v>6</v>
      </c>
      <c r="AO6" s="15">
        <v>4</v>
      </c>
      <c r="AP6" s="15">
        <v>6</v>
      </c>
      <c r="AQ6" s="15">
        <v>6</v>
      </c>
      <c r="AR6" s="15">
        <v>8.3333333333333339</v>
      </c>
      <c r="AS6" s="15">
        <v>5</v>
      </c>
      <c r="AT6" s="15">
        <v>7</v>
      </c>
      <c r="AU6" s="15">
        <v>9.6666666666666661</v>
      </c>
      <c r="AV6" s="15">
        <v>6.333333333333333</v>
      </c>
      <c r="AW6" s="15">
        <v>6.333333333333333</v>
      </c>
      <c r="AX6" s="15">
        <v>7.333333333333333</v>
      </c>
      <c r="AY6" s="15">
        <v>3.6666666666666665</v>
      </c>
      <c r="AZ6" s="15">
        <v>5.666666666666667</v>
      </c>
      <c r="BA6" s="15">
        <v>3</v>
      </c>
      <c r="BB6" s="15">
        <v>7</v>
      </c>
      <c r="BC6" s="15">
        <v>73</v>
      </c>
      <c r="BD6" s="15">
        <v>76</v>
      </c>
      <c r="BE6" s="15">
        <v>77</v>
      </c>
      <c r="BF6" s="15">
        <v>75.333333333333343</v>
      </c>
    </row>
    <row r="7" spans="1:58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8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8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8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8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8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8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8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A</vt:lpstr>
      <vt:lpstr>B</vt:lpstr>
      <vt:lpstr>C</vt:lpstr>
      <vt:lpstr>D</vt:lpstr>
      <vt:lpstr> Datos vinculados</vt:lpstr>
      <vt:lpstr>Formato</vt:lpstr>
      <vt:lpstr>Hoja2</vt:lpstr>
      <vt:lpstr>Hoja1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2025-08-18T18:02:53Z</dcterms:modified>
</cp:coreProperties>
</file>