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 activeTab="7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C22" i="5"/>
  <c r="B22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7" i="5"/>
  <c r="B7" i="5"/>
  <c r="C7" i="5"/>
  <c r="D7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1" i="5"/>
  <c r="B1" i="5"/>
  <c r="C1" i="5"/>
  <c r="D1" i="5"/>
  <c r="A2" i="5"/>
  <c r="B2" i="5"/>
  <c r="C2" i="5"/>
  <c r="D2" i="5"/>
  <c r="A3" i="5"/>
  <c r="B3" i="5"/>
  <c r="C3" i="5"/>
  <c r="D3" i="5"/>
  <c r="A4" i="5"/>
  <c r="B4" i="5"/>
  <c r="C4" i="5"/>
  <c r="D4" i="5"/>
  <c r="A5" i="5"/>
  <c r="B5" i="5"/>
  <c r="C5" i="5"/>
  <c r="D5" i="5"/>
  <c r="A6" i="5"/>
  <c r="B6" i="5"/>
  <c r="C6" i="5"/>
  <c r="D6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<sst xmlns="http://schemas.openxmlformats.org/spreadsheetml/2006/main" count="246" uniqueCount="153">
  <si>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</si>
  <si>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</si>
  <si>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</si>
  <si>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</si>
  <si>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</si>
  <si>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</si>
  <si>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</si>
  <si>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</si>
  <si>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</si>
  <si>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</si>
  <si>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</si>
  <si>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</si>
  <si>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</si>
  <si>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</si>
  <si>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</si>
  <si>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</si>
  <si>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</si>
  <si>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</si>
  <si>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</si>
  <si>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</si>
  <si>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</si>
  <si>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</si>
  <si>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</si>
  <si>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</si>
  <si>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</si>
  <si>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</si>
  <si>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</si>
  <si>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</si>
  <si>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</si>
  <si>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</si>
  <si>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</si>
  <si>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</si>
  <si>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</si>
  <si>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</si>
  <si>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</si>
  <si>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</si>
  <si>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</si>
  <si>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</si>
  <si>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</si>
  <si>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</si>
  <si>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</si>
  <si>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</si>
  <si>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</si>
  <si>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</si>
  <si>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</si>
  <si>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</si>
  <si>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</si>
  <si>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</si>
  <si>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</si>
  <si>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</si>
  <si>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</si>
  <si>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</si>
  <si>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</si>
  <si>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</si>
  <si>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</si>
  <si>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</si>
  <si>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</si>
  <si>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</si>
  <si>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</si>
  <si>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</si>
  <si>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</si>
  <si>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</si>
  <si>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</si>
  <si>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</si>
  <si>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</si>
  <si>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</si>
  <si>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</si>
  <si>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</si>
  <si>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</si>
  <si>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</si>
  <si>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</si>
  <si>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</si>
  <si>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</si>
  <si>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</si>
  <si>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</si>
  <si>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</si>
  <si>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</si>
  <si>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</si>
  <si>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</si>
  <si>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</si>
  <si>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</si>
  <si>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</si>
  <si>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</si>
  <si>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</si>
  <si>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</si>
  <si>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</si>
  <si>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</si>
  <si>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</si>
  <si>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</si>
  <si>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</si>
  <si>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</si>
  <si>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</si>
  <si>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</si>
  <si>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</si>
  <si>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</si>
  <si>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</si>
  <si>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</si>
  <si>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</si>
  <si>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</si>
  <si>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</si>
  <si>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</si>
  <si>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</si>
  <si>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</si>
  <si>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</si>
  <si>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</si>
  <si>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</si>
  <si>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</si>
  <si>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</si>
  <si>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</si>
  <si>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</si>
  <si>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</si>
  <si>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</si>
  <si>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</si>
  <si>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</si>
  <si>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</si>
  <si>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</si>
  <si>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</si>
  <si>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</si>
  <si>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</si>
  <si>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</si>
  <si>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</si>
  <si>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</si>
  <si>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</si>
  <si>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</si>
  <si>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</si>
  <si>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</si>
  <si>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</si>
  <si>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</si>
  <si>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</si>
  <si>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</si>
  <si>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</si>
  <si>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</si>
  <si>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</si>
  <si>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</si>
  <si>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</si>
  <si>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</si>
  <si>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</si>
  <si>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</si>
  <si>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</si>
  <si>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</si>
  <si>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</si>
  <si>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</si>
  <si>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</si>
  <si>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</si>
  <si>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</si>
  <si>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</si>
  <si>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</si>
  <si>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TOTAL</t>
  </si>
  <si>
    <t>Suma de PROMEDIO</t>
  </si>
  <si>
    <t>Suma de NOTA 1</t>
  </si>
  <si>
    <t>Suma de NOTA 3</t>
  </si>
  <si>
    <t>Suma de NOTA 2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</si>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</sst>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</cellXfs>
  <cellStyles count="2">
    <cellStyle name="Moneda" xfId="1" builtinId="4"/>
    <cellStyle name="Normal" xfId="0" builtinId="0"/>
  </cellStyles>
  <dxfs count="19"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v1.xlsx]Tabla y grafico dinamico!Tabla 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y grafico dinamico'!$G$3</c:f>
              <c:strCache>
                <c:ptCount val="1"/>
                <c:pt idx="0">
                  <c:v>Suma de NOTA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y grafico dinamico'!$G$4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dinamico'!$G$4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</c:ser>
        <c:ser>
          <c:idx val="1"/>
          <c:order val="1"/>
          <c:tx>
            <c:strRef>
              <c:f>'Tabla y grafico dinamico'!$H$3</c:f>
              <c:strCache>
                <c:ptCount val="1"/>
                <c:pt idx="0">
                  <c:v>Suma de PROMEDIO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y grafico dinamico'!$G$4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dinamico'!$H$4</c:f>
              <c:numCache>
                <c:formatCode>General</c:formatCode>
                <c:ptCount val="1"/>
                <c:pt idx="0">
                  <c:v>75.333333333333343</c:v>
                </c:pt>
              </c:numCache>
            </c:numRef>
          </c:val>
        </c:ser>
        <c:ser>
          <c:idx val="2"/>
          <c:order val="2"/>
          <c:tx>
            <c:strRef>
              <c:f>'Tabla y grafico dinamico'!$I$3</c:f>
              <c:strCache>
                <c:ptCount val="1"/>
                <c:pt idx="0">
                  <c:v>Suma de NOTA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y grafico dinamico'!$G$4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dinamico'!$I$4</c:f>
              <c:numCache>
                <c:formatCode>General</c:formatCode>
                <c:ptCount val="1"/>
                <c:pt idx="0">
                  <c:v>76</c:v>
                </c:pt>
              </c:numCache>
            </c:numRef>
          </c:val>
        </c:ser>
        <c:ser>
          <c:idx val="3"/>
          <c:order val="3"/>
          <c:tx>
            <c:strRef>
              <c:f>'Tabla y grafico dinamico'!$J$3</c:f>
              <c:strCache>
                <c:ptCount val="1"/>
                <c:pt idx="0">
                  <c:v>Suma de NOTA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y grafico dinamico'!$G$4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dinamico'!$J$4</c:f>
              <c:numCache>
                <c:formatCode>General</c:formatCode>
                <c:ptCount val="1"/>
                <c:pt idx="0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995248"/>
        <c:axId val="384991720"/>
      </c:barChart>
      <c:catAx>
        <c:axId val="38499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84991720"/>
        <c:crosses val="autoZero"/>
        <c:auto val="1"/>
        <c:lblAlgn val="ctr"/>
        <c:lblOffset val="100"/>
        <c:noMultiLvlLbl val="0"/>
      </c:catAx>
      <c:valAx>
        <c:axId val="38499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849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ID:1744-DENIS ABIMAEL MAYEN HERNANDEZ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4</xdr:col>
      <xdr:colOff>161925</xdr:colOff>
      <xdr:row>4</xdr:row>
      <xdr:rowOff>100012</xdr:rowOff>
    </xdr:from>
    <xdr:to>
      <xdr:col>10</xdr:col>
      <xdr:colOff>47625</xdr:colOff>
      <xdr:row>16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87.500088078705" createdVersion="5" refreshedVersion="5" minRefreshableVersion="3" recordCount="12">
  <cacheSource type="worksheet">
    <worksheetSource ref="A2:E14" sheet="Tabla y grafico dinamico"/>
  </cacheSource>
  <cacheFields count="5">
    <cacheField name="ALUMNOS" numFmtId="0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NOTA 1" numFmtId="0">
      <sharedItems containsSemiMixedTypes="0" containsString="0" containsNumber="1" containsInteger="1" minValue="1" maxValue="10"/>
    </cacheField>
    <cacheField name="NOTA 2" numFmtId="0">
      <sharedItems containsSemiMixedTypes="0" containsString="0" containsNumber="1" containsInteger="1" minValue="2" maxValue="9"/>
    </cacheField>
    <cacheField name="NOTA 3" numFmtId="0">
      <sharedItems containsSemiMixedTypes="0" containsString="0" containsNumber="1" containsInteger="1" minValue="4" maxValue="10"/>
    </cacheField>
    <cacheField name="PROMEDIO" numFmtId="2">
      <sharedItems containsSemiMixedTypes="0" containsString="0" containsNumber="1" minValue="3" maxValue="9.6666666666666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6"/>
    <n v="7"/>
    <n v="5"/>
    <n v="6"/>
  </r>
  <r>
    <x v="1"/>
    <n v="8"/>
    <n v="9"/>
    <n v="8"/>
    <n v="8.3333333333333339"/>
  </r>
  <r>
    <x v="2"/>
    <n v="5"/>
    <n v="4"/>
    <n v="6"/>
    <n v="5"/>
  </r>
  <r>
    <x v="3"/>
    <n v="7"/>
    <n v="7"/>
    <n v="7"/>
    <n v="7"/>
  </r>
  <r>
    <x v="4"/>
    <n v="10"/>
    <n v="9"/>
    <n v="10"/>
    <n v="9.6666666666666661"/>
  </r>
  <r>
    <x v="5"/>
    <n v="6"/>
    <n v="6"/>
    <n v="7"/>
    <n v="6.333333333333333"/>
  </r>
  <r>
    <x v="6"/>
    <n v="7"/>
    <n v="6"/>
    <n v="6"/>
    <n v="6.333333333333333"/>
  </r>
  <r>
    <x v="7"/>
    <n v="7"/>
    <n v="8"/>
    <n v="7"/>
    <n v="7.333333333333333"/>
  </r>
  <r>
    <x v="8"/>
    <n v="4"/>
    <n v="2"/>
    <n v="5"/>
    <n v="3.6666666666666665"/>
  </r>
  <r>
    <x v="9"/>
    <n v="5"/>
    <n v="6"/>
    <n v="6"/>
    <n v="5.666666666666667"/>
  </r>
  <r>
    <x v="10"/>
    <n v="1"/>
    <n v="4"/>
    <n v="4"/>
    <n v="3"/>
  </r>
  <r>
    <x v="11"/>
    <n v="7"/>
    <n v="8"/>
    <n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G3:J4" firstHeaderRow="0" firstDataRow="1" firstDataCol="0" rowPageCount="1" colPageCount="1"/>
  <pivotFields count="5"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dataField="1" numFmtId="2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a de NOTA 3" fld="3" baseField="0" baseItem="0"/>
    <dataField name="Suma de PROMEDIO" fld="4" baseField="0" baseItem="0"/>
    <dataField name="Suma de NOTA 2" fld="2" baseField="0" baseItem="0"/>
    <dataField name="Suma de NOTA 1" fld="1" baseField="0" baseItem="0"/>
  </dataField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0" workbookViewId="0">
      <selection activeCell="A22" sqref="A22"/>
    </sheetView>
  </sheetViews>
  <sheetFormatPr baseColWidth="10" defaultRowHeight="15" x14ac:dyDescent="0.25"/>
  <sheetData>
    <row r="1" spans="1:4" x14ac:dyDescent="0.25">
      <c r="A1" t="str">
        <f>A!A1</f>
        <v>Departamento</v>
      </c>
      <c r="B1" t="str">
        <f>A!B1</f>
        <v>Ingreso</v>
      </c>
      <c r="C1" t="str">
        <f>A!C1</f>
        <v>Sueldo</v>
      </c>
      <c r="D1" t="str">
        <f>A!D1</f>
        <v>Bonificación</v>
      </c>
    </row>
    <row r="2" spans="1:4" x14ac:dyDescent="0.25">
      <c r="A2" t="str">
        <f>A!A2</f>
        <v>Administración</v>
      </c>
      <c r="B2">
        <f>A!B2</f>
        <v>36544</v>
      </c>
      <c r="C2">
        <f>A!C2</f>
        <v>7876.8496864470735</v>
      </c>
      <c r="D2">
        <f>A!D2</f>
        <v>393.8424843223537</v>
      </c>
    </row>
    <row r="3" spans="1:4" x14ac:dyDescent="0.25">
      <c r="A3" t="str">
        <f>A!A3</f>
        <v>Recursos Humanos</v>
      </c>
      <c r="B3">
        <f>A!B3</f>
        <v>39645</v>
      </c>
      <c r="C3">
        <f>A!C3</f>
        <v>2191.3298960714255</v>
      </c>
      <c r="D3">
        <f>A!D3</f>
        <v>109.56649480357129</v>
      </c>
    </row>
    <row r="4" spans="1:4" x14ac:dyDescent="0.25">
      <c r="A4" t="str">
        <f>A!A4</f>
        <v>Logística</v>
      </c>
      <c r="B4">
        <f>A!B4</f>
        <v>371.2583538568328</v>
      </c>
      <c r="C4">
        <f>A!C4</f>
        <v>6373.6382109037795</v>
      </c>
      <c r="D4">
        <f>A!D4</f>
        <v>318.681910545189</v>
      </c>
    </row>
    <row r="5" spans="1:4" x14ac:dyDescent="0.25">
      <c r="A5" t="str">
        <f>A!A5</f>
        <v>Marketing</v>
      </c>
      <c r="B5">
        <f>A!B5</f>
        <v>40671</v>
      </c>
      <c r="C5">
        <f>A!C5</f>
        <v>2156.7625961217609</v>
      </c>
      <c r="D5">
        <f>A!D5</f>
        <v>107.83812980608805</v>
      </c>
    </row>
    <row r="6" spans="1:4" x14ac:dyDescent="0.25">
      <c r="A6" t="str">
        <f>A!A6</f>
        <v>Contabilidad</v>
      </c>
      <c r="B6">
        <f>A!B6</f>
        <v>37646</v>
      </c>
      <c r="C6">
        <f>A!C6</f>
        <v>2246.990366234847</v>
      </c>
      <c r="D6">
        <f>A!D6</f>
        <v>112.34951831174236</v>
      </c>
    </row>
    <row r="7" spans="1:4" x14ac:dyDescent="0.25">
      <c r="A7" t="str">
        <f>B!A2</f>
        <v>Administración</v>
      </c>
      <c r="B7">
        <f>B!B2</f>
        <v>40097</v>
      </c>
      <c r="C7">
        <f>B!C2</f>
        <v>6028.515125894337</v>
      </c>
      <c r="D7">
        <f>B!D2</f>
        <v>301.42575629471685</v>
      </c>
    </row>
    <row r="8" spans="1:4" x14ac:dyDescent="0.25">
      <c r="A8" t="str">
        <f>B!A3</f>
        <v>Logística</v>
      </c>
      <c r="B8">
        <f>B!B3</f>
        <v>2855.6070692927428</v>
      </c>
      <c r="C8">
        <f>B!C3</f>
        <v>5664.5078862809596</v>
      </c>
      <c r="D8">
        <f>B!D3</f>
        <v>283.225394314048</v>
      </c>
    </row>
    <row r="9" spans="1:4" x14ac:dyDescent="0.25">
      <c r="A9" t="str">
        <f>B!A4</f>
        <v>Contabilidad</v>
      </c>
      <c r="B9">
        <f>B!B4</f>
        <v>40200</v>
      </c>
      <c r="C9">
        <f>B!C4</f>
        <v>6319.5210076609501</v>
      </c>
      <c r="D9">
        <f>B!D4</f>
        <v>315.97605038304755</v>
      </c>
    </row>
    <row r="10" spans="1:4" x14ac:dyDescent="0.25">
      <c r="A10" t="str">
        <f>B!A5</f>
        <v>Marketing</v>
      </c>
      <c r="B10">
        <f>B!B5</f>
        <v>39156</v>
      </c>
      <c r="C10">
        <f>B!C5</f>
        <v>3435.7732767238817</v>
      </c>
      <c r="D10">
        <f>B!D5</f>
        <v>171.7886638361941</v>
      </c>
    </row>
    <row r="11" spans="1:4" x14ac:dyDescent="0.25">
      <c r="A11" t="str">
        <f>B!A6</f>
        <v>Recursos Humanos</v>
      </c>
      <c r="B11">
        <f>B!B6</f>
        <v>43064</v>
      </c>
      <c r="C11">
        <f>B!C6</f>
        <v>4664.6427366626531</v>
      </c>
      <c r="D11">
        <f>B!D6</f>
        <v>233.23213683313267</v>
      </c>
    </row>
    <row r="12" spans="1:4" x14ac:dyDescent="0.25">
      <c r="A12" t="str">
        <f>'C'!A2</f>
        <v>Administración</v>
      </c>
      <c r="B12">
        <f>'C'!B2</f>
        <v>38477</v>
      </c>
      <c r="C12">
        <f>'C'!C2</f>
        <v>1545.9874720036169</v>
      </c>
      <c r="D12">
        <f>'C'!D2</f>
        <v>77.299373600180843</v>
      </c>
    </row>
    <row r="13" spans="1:4" x14ac:dyDescent="0.25">
      <c r="A13" t="str">
        <f>'C'!A3</f>
        <v>Recursos Humanos</v>
      </c>
      <c r="B13">
        <f>'C'!B3</f>
        <v>38677</v>
      </c>
      <c r="C13">
        <f>'C'!C3</f>
        <v>4534.6856240481657</v>
      </c>
      <c r="D13">
        <f>'C'!D3</f>
        <v>226.73428120240828</v>
      </c>
    </row>
    <row r="14" spans="1:4" x14ac:dyDescent="0.25">
      <c r="A14" t="str">
        <f>'C'!A4</f>
        <v>Logística</v>
      </c>
      <c r="B14">
        <f>'C'!B4</f>
        <v>38050</v>
      </c>
      <c r="C14">
        <f>'C'!C4</f>
        <v>2855.6070692927428</v>
      </c>
      <c r="D14">
        <f>'C'!D4</f>
        <v>142.78035346463716</v>
      </c>
    </row>
    <row r="15" spans="1:4" x14ac:dyDescent="0.25">
      <c r="A15" t="str">
        <f>'C'!A5</f>
        <v>Marketing</v>
      </c>
      <c r="B15">
        <f>'C'!B5</f>
        <v>38338</v>
      </c>
      <c r="C15">
        <f>'C'!C5</f>
        <v>6623.8689542145949</v>
      </c>
      <c r="D15">
        <f>'C'!D5</f>
        <v>331.19344771072974</v>
      </c>
    </row>
    <row r="16" spans="1:4" x14ac:dyDescent="0.25">
      <c r="A16" t="str">
        <f>'C'!A6</f>
        <v>Contabilidad</v>
      </c>
      <c r="B16">
        <f>'C'!B6</f>
        <v>38050</v>
      </c>
      <c r="C16">
        <f>'C'!C6</f>
        <v>3531.081394098997</v>
      </c>
      <c r="D16">
        <f>'C'!D6</f>
        <v>176.55406970494985</v>
      </c>
    </row>
    <row r="17" spans="1:4" x14ac:dyDescent="0.25">
      <c r="A17" t="str">
        <f>D!A2</f>
        <v>Marketing</v>
      </c>
      <c r="B17">
        <f>D!B2</f>
        <v>43064</v>
      </c>
      <c r="C17">
        <f>D!C2</f>
        <v>4664.6427366626531</v>
      </c>
      <c r="D17">
        <f>D!D2</f>
        <v>233.23213683313267</v>
      </c>
    </row>
    <row r="18" spans="1:4" x14ac:dyDescent="0.25">
      <c r="A18" t="str">
        <f>D!A3</f>
        <v>Logística</v>
      </c>
      <c r="B18">
        <f>D!B3</f>
        <v>40755</v>
      </c>
      <c r="C18">
        <f>D!C3</f>
        <v>8336.6155015911627</v>
      </c>
      <c r="D18">
        <f>D!D3</f>
        <v>416.83077507955818</v>
      </c>
    </row>
    <row r="19" spans="1:4" x14ac:dyDescent="0.25">
      <c r="A19" t="str">
        <f>D!A4</f>
        <v>Contabilidad</v>
      </c>
      <c r="B19">
        <f>D!B4</f>
        <v>24567</v>
      </c>
      <c r="C19">
        <f>D!C4</f>
        <v>7425.1670771366553</v>
      </c>
      <c r="D19">
        <f>D!D4</f>
        <v>371.2583538568328</v>
      </c>
    </row>
    <row r="20" spans="1:4" x14ac:dyDescent="0.25">
      <c r="A20" t="str">
        <f>D!A5</f>
        <v>Recursos Humanos</v>
      </c>
      <c r="B20">
        <f>D!B5</f>
        <v>27896</v>
      </c>
      <c r="C20">
        <f>D!C5</f>
        <v>6130.6399923417375</v>
      </c>
      <c r="D20">
        <f>D!D5</f>
        <v>306.53199961708691</v>
      </c>
    </row>
    <row r="21" spans="1:4" x14ac:dyDescent="0.25">
      <c r="A21" t="str">
        <f>D!A6</f>
        <v>Administración</v>
      </c>
      <c r="B21">
        <f>D!B6</f>
        <v>38293</v>
      </c>
      <c r="C21">
        <f>D!C6</f>
        <v>3150.7313638604237</v>
      </c>
      <c r="D21">
        <f>D!D6</f>
        <v>157.5365681930212</v>
      </c>
    </row>
    <row r="22" spans="1:4" x14ac:dyDescent="0.25">
      <c r="A22" t="s">
        <v>147</v>
      </c>
      <c r="B22">
        <f>SUM(B2:B21)</f>
        <v>686416.86542314955</v>
      </c>
      <c r="C22">
        <f>SUM(C2:C21)</f>
        <v>95757.557974252428</v>
      </c>
      <c r="D22">
        <f>SUM(D2:D21)</f>
        <v>4787.8778987126207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K2" sqref="K2:K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8" priority="5" operator="containsText" text="F">
      <formula>NOT(ISERROR(SEARCH("F",E2)))</formula>
    </cfRule>
  </conditionalFormatting>
  <conditionalFormatting sqref="F2:F23">
    <cfRule type="expression" dxfId="7" priority="4">
      <formula>K2&gt;5000</formula>
    </cfRule>
  </conditionalFormatting>
  <conditionalFormatting sqref="D2:D23">
    <cfRule type="expression" dxfId="6" priority="3">
      <formula>K2&lt;5000</formula>
    </cfRule>
  </conditionalFormatting>
  <conditionalFormatting sqref="H2:H23">
    <cfRule type="expression" dxfId="5" priority="2">
      <formula>H2&gt;3</formula>
    </cfRule>
  </conditionalFormatting>
  <conditionalFormatting sqref="K2:K23">
    <cfRule type="cellIs" dxfId="0" priority="1" operator="greaterThan">
      <formula>3000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2" sqref="G2"/>
    </sheetView>
  </sheetViews>
  <sheetFormatPr baseColWidth="10" defaultRowHeight="15" x14ac:dyDescent="0.25"/>
  <cols>
    <col min="1" max="1" width="25" bestFit="1" customWidth="1"/>
    <col min="5" max="5" width="13.140625" bestFit="1" customWidth="1"/>
    <col min="7" max="7" width="15.5703125" customWidth="1"/>
    <col min="8" max="8" width="19" bestFit="1" customWidth="1"/>
    <col min="9" max="9" width="15.5703125" customWidth="1"/>
    <col min="10" max="11" width="15.5703125" bestFit="1" customWidth="1"/>
  </cols>
  <sheetData>
    <row r="1" spans="1:10" x14ac:dyDescent="0.25">
      <c r="G1" s="12" t="s">
        <v>111</v>
      </c>
      <c r="H1" t="s">
        <v>152</v>
      </c>
    </row>
    <row r="2" spans="1:10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10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  <c r="G3" t="s">
        <v>150</v>
      </c>
      <c r="H3" t="s">
        <v>148</v>
      </c>
      <c r="I3" t="s">
        <v>151</v>
      </c>
      <c r="J3" t="s">
        <v>149</v>
      </c>
    </row>
    <row r="4" spans="1:10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  <c r="G4" s="13">
        <v>77</v>
      </c>
      <c r="H4" s="13">
        <v>75.333333333333343</v>
      </c>
      <c r="I4" s="13">
        <v>76</v>
      </c>
      <c r="J4" s="13">
        <v>73</v>
      </c>
    </row>
    <row r="5" spans="1:10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10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10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10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10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10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10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10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10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10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2025-08-18T18:02:51Z</dcterms:modified>
</cp:coreProperties>
</file>