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21600" windowHeight="9885"/>
  </bookViews>
  <sheets>
    <sheet name="DATA" sheetId="1" r:id="rId1"/>
    <sheet name="EJERCICIO" sheetId="2" r:id="rId2"/>
  </sheets>
  <calcPr calcId="152511"/>
</workbook>
</file>

<file path=xl/calcChain.xml><?xml version="1.0" encoding="utf-8"?>
<calcChain xmlns="http://schemas.openxmlformats.org/spreadsheetml/2006/main">
  <c r="R7" i="1" l="1"/>
  <c r="Q7" i="1"/>
  <c r="P7" i="1"/>
  <c r="O7" i="1"/>
  <c r="N7" i="1"/>
</calcChain>
</file>

<file path=xl/sharedStrings.xml><?xml version="1.0" encoding="utf-8"?>
<sst xmlns="http://schemas.openxmlformats.org/spreadsheetml/2006/main" count="161210" uniqueCount="15881">
  <si>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</si>
  <si>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</si>
  <si>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</si>
  <si>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</si>
  <si>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</si>
  <si>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</si>
  <si>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</si>
  <si>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</si>
  <si>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</si>
  <si>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</si>
  <si>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</si>
  <si>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</si>
  <si>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</si>
  <si>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</si>
  <si>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</si>
  <si>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</si>
  <si>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</si>
  <si>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</si>
  <si>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</si>
  <si>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</si>
  <si>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</si>
  <si>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</si>
  <si>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</si>
  <si>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</si>
  <si>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</si>
  <si>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</si>
  <si>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</si>
  <si>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</si>
  <si>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</si>
  <si>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</si>
  <si>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</si>
  <si>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</si>
  <si>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</si>
  <si>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</si>
  <si>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</si>
  <si>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</si>
  <si>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</si>
  <si>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</si>
  <si>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</si>
  <si>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</si>
  <si>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</si>
  <si>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</si>
  <si>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</si>
  <si>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</si>
  <si>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</si>
  <si>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</si>
  <si>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</si>
  <si>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</si>
  <si>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</si>
  <si>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</si>
  <si>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</si>
  <si>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</si>
  <si>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</si>
  <si>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</si>
  <si>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</si>
  <si>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</si>
  <si>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</si>
  <si>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</si>
  <si>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</si>
  <si>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</si>
  <si>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</si>
  <si>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</si>
  <si>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</si>
  <si>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</si>
  <si>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</si>
  <si>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</si>
  <si>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</si>
  <si>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</si>
  <si>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</si>
  <si>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</si>
  <si>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</si>
  <si>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</si>
  <si>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</si>
  <si>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</si>
  <si>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</si>
  <si>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</si>
  <si>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</si>
  <si>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</si>
  <si>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</si>
  <si>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</si>
  <si>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</si>
  <si>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</si>
  <si>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</si>
  <si>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</si>
  <si>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</si>
  <si>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</si>
  <si>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</si>
  <si>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</si>
  <si>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</si>
  <si>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</si>
  <si>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</si>
  <si>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</si>
  <si>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</si>
  <si>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</si>
  <si>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</si>
  <si>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</si>
  <si>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</si>
  <si>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</si>
  <si>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</si>
  <si>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</si>
  <si>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</si>
  <si>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</si>
  <si>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</si>
  <si>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</si>
  <si>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</si>
  <si>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</si>
  <si>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</si>
  <si>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</si>
  <si>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</si>
  <si>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</si>
  <si>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</si>
  <si>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</si>
  <si>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</si>
  <si>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</si>
  <si>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</si>
  <si>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</si>
  <si>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</si>
  <si>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</si>
  <si>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</si>
  <si>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</si>
  <si>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</si>
  <si>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</si>
  <si>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</si>
  <si>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</si>
  <si>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</si>
  <si>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</si>
  <si>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</si>
  <si>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</si>
  <si>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</si>
  <si>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</si>
  <si>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</si>
  <si>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</si>
  <si>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</si>
  <si>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</si>
  <si>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</si>
  <si>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</si>
  <si>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</si>
  <si>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</si>
  <si>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</si>
  <si>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</si>
  <si>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</si>
  <si>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</si>
  <si>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</si>
  <si>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</si>
  <si>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</si>
  <si>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</si>
  <si>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</si>
  <si>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</si>
  <si>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</si>
  <si>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</si>
  <si>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</si>
  <si>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</si>
  <si>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</si>
  <si>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</si>
  <si>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</si>
  <si>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</si>
  <si>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</si>
  <si>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</si>
  <si>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</si>
  <si>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</si>
  <si>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</si>
  <si>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</si>
  <si>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</si>
  <si>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</si>
  <si>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</si>
  <si>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</si>
  <si>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</si>
  <si>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</si>
  <si>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</si>
  <si>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</si>
  <si>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</si>
  <si>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</si>
  <si>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</si>
  <si>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</si>
  <si>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</si>
  <si>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</si>
  <si>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</si>
  <si>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</si>
  <si>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</si>
  <si>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</si>
  <si>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</si>
  <si>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</si>
  <si>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</si>
  <si>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</si>
  <si>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</si>
  <si>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</si>
  <si>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</si>
  <si>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</si>
  <si>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</si>
  <si>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</si>
  <si>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</si>
  <si>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</si>
  <si>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</si>
  <si>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</si>
  <si>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</si>
  <si>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</si>
  <si>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</si>
  <si>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</si>
  <si>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</si>
  <si>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</si>
  <si>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</si>
  <si>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</si>
  <si>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</si>
  <si>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</si>
  <si>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</si>
  <si>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</si>
  <si>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</si>
  <si>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</si>
  <si>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</si>
  <si>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</si>
  <si>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</si>
  <si>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</si>
  <si>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</si>
  <si>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</si>
  <si>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</si>
  <si>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</si>
  <si>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</si>
  <si>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</si>
  <si>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</si>
  <si>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</si>
  <si>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</si>
  <si>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</si>
  <si>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</si>
  <si>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</si>
  <si>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</si>
  <si>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</si>
  <si>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</si>
  <si>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</si>
  <si>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</si>
  <si>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</si>
  <si>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</si>
  <si>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</si>
  <si>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</si>
  <si>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</si>
  <si>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</si>
  <si>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</si>
  <si>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</si>
  <si>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</si>
  <si>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</si>
  <si>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</si>
  <si>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</si>
  <si>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</si>
  <si>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</si>
  <si>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</si>
  <si>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</si>
  <si>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</si>
  <si>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</si>
  <si>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</si>
  <si>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</si>
  <si>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</si>
  <si>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</si>
  <si>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</si>
  <si>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</si>
  <si>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</si>
  <si>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</si>
  <si>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</si>
  <si>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</si>
  <si>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</si>
  <si>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</si>
  <si>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</si>
  <si>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</si>
  <si>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</si>
  <si>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</si>
  <si>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</si>
  <si>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</si>
  <si>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</si>
  <si>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</si>
  <si>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</si>
  <si>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</si>
  <si>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</si>
  <si>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</si>
  <si>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</si>
  <si>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</si>
  <si>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</si>
  <si>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</si>
  <si>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</si>
  <si>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</si>
  <si>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</si>
  <si>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</si>
  <si>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</si>
  <si>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</si>
  <si>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</si>
  <si>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</si>
  <si>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</si>
  <si>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</si>
  <si>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</si>
  <si>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</si>
  <si>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</si>
  <si>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</si>
  <si>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</si>
  <si>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</si>
  <si>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</si>
  <si>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</si>
  <si>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</si>
  <si>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</si>
  <si>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</si>
  <si>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</si>
  <si>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</si>
  <si>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</si>
  <si>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</si>
  <si>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</si>
  <si>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</si>
  <si>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</si>
  <si>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</si>
  <si>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</si>
  <si>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</si>
  <si>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</si>
  <si>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</si>
  <si>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</si>
  <si>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</si>
  <si>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</si>
  <si>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</si>
  <si>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</si>
  <si>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</si>
  <si>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</si>
  <si>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</si>
  <si>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</si>
  <si>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</si>
  <si>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</si>
  <si>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</si>
  <si>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</si>
  <si>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</si>
  <si>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</si>
  <si>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</si>
  <si>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</si>
  <si>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</si>
  <si>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</si>
  <si>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</si>
  <si>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</si>
  <si>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</si>
  <si>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</si>
  <si>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</si>
  <si>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</si>
  <si>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</si>
  <si>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</si>
  <si>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</si>
  <si>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</si>
  <si>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</si>
  <si>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</si>
  <si>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</si>
  <si>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</si>
  <si>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</si>
  <si>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</si>
  <si>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</si>
  <si>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</si>
  <si>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</si>
  <si>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</si>
  <si>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</si>
  <si>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</si>
  <si>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</si>
  <si>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</si>
  <si>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</si>
  <si>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</si>
  <si>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</si>
  <si>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</si>
  <si>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</si>
  <si>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</si>
  <si>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</si>
  <si>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</si>
  <si>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</si>
  <si>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</si>
  <si>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</si>
  <si>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</si>
  <si>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</si>
  <si>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</si>
  <si>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</si>
  <si>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</si>
  <si>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</si>
  <si>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</si>
  <si>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</si>
  <si>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</si>
  <si>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</si>
  <si>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</si>
  <si>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</si>
  <si>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</si>
  <si>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</si>
  <si>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</si>
  <si>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</si>
  <si>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</si>
  <si>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</si>
  <si>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</si>
  <si>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</si>
  <si>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</si>
  <si>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</si>
  <si>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</si>
  <si>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</si>
  <si>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</si>
  <si>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</si>
  <si>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</si>
  <si>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</si>
  <si>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</si>
  <si>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</si>
  <si>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</si>
  <si>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</si>
  <si>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</si>
  <si>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</si>
  <si>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</si>
  <si>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</si>
  <si>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</si>
  <si>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</si>
  <si>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</si>
  <si>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</si>
  <si>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</si>
  <si>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</si>
  <si>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</si>
  <si>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</si>
  <si>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</si>
  <si>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</si>
  <si>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</si>
  <si>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</si>
  <si>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</si>
  <si>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</si>
  <si>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</si>
  <si>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</si>
  <si>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</si>
  <si>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</si>
  <si>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</si>
  <si>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</si>
  <si>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</si>
  <si>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</si>
  <si>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</si>
  <si>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</si>
  <si>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</si>
  <si>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</si>
  <si>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</si>
  <si>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</si>
  <si>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</si>
  <si>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</si>
  <si>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</si>
  <si>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</si>
  <si>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</si>
  <si>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</si>
  <si>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</si>
  <si>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</si>
  <si>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</si>
  <si>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</si>
  <si>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</si>
  <si>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</si>
  <si>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</si>
  <si>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</si>
  <si>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</si>
  <si>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</si>
  <si>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</si>
  <si>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</si>
  <si>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</si>
  <si>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</si>
  <si>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</si>
  <si>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</si>
  <si>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</si>
  <si>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</si>
  <si>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</si>
  <si>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</si>
  <si>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</si>
  <si>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</si>
  <si>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</si>
  <si>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</si>
  <si>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</si>
  <si>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</si>
  <si>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</si>
  <si>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</si>
  <si>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</si>
  <si>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</si>
  <si>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</si>
  <si>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</si>
  <si>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</si>
  <si>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</si>
  <si>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</si>
  <si>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</si>
  <si>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</si>
  <si>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</si>
  <si>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</si>
  <si>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</si>
  <si>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</si>
  <si>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</si>
  <si>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</si>
  <si>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</si>
  <si>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</si>
  <si>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</si>
  <si>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</si>
  <si>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</si>
  <si>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</si>
  <si>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</si>
  <si>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</si>
  <si>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</si>
  <si>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</si>
  <si>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</si>
  <si>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</si>
  <si>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</si>
  <si>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</si>
  <si>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</si>
  <si>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</si>
  <si>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</si>
  <si>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</si>
  <si>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</si>
  <si>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</si>
  <si>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</si>
  <si>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</si>
  <si>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</si>
  <si>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</si>
  <si>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</si>
  <si>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</si>
  <si>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</si>
  <si>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</si>
  <si>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</si>
  <si>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</si>
  <si>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</si>
  <si>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</si>
  <si>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</si>
  <si>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</si>
  <si>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</si>
  <si>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</si>
  <si>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</si>
  <si>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</si>
  <si>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</si>
  <si>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</si>
  <si>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</si>
  <si>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</si>
  <si>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</si>
  <si>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</si>
  <si>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</si>
  <si>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</si>
  <si>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</si>
  <si>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</si>
  <si>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</si>
  <si>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</si>
  <si>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</si>
  <si>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</si>
  <si>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</si>
  <si>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</si>
  <si>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</si>
  <si>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</si>
  <si>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</si>
  <si>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</si>
  <si>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</si>
  <si>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</si>
  <si>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</si>
  <si>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</si>
  <si>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</si>
  <si>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</si>
  <si>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</si>
  <si>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</si>
  <si>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</si>
  <si>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</si>
  <si>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</si>
  <si>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</si>
  <si>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</si>
  <si>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</si>
  <si>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</si>
  <si>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</si>
  <si>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</si>
  <si>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</si>
  <si>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</si>
  <si>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</si>
  <si>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</si>
  <si>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</si>
  <si>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</si>
  <si>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</si>
  <si>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</si>
  <si>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</si>
  <si>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</si>
  <si>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</si>
  <si>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</si>
  <si>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</si>
  <si>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</si>
  <si>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</si>
  <si>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</si>
  <si>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</si>
  <si>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</si>
  <si>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</si>
  <si>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</si>
  <si>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</si>
  <si>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</si>
  <si>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</si>
  <si>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</si>
  <si>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</si>
  <si>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</si>
  <si>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</si>
  <si>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</si>
  <si>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</si>
  <si>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</si>
  <si>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</si>
  <si>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</si>
  <si>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</si>
  <si>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</si>
  <si>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</si>
  <si>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</si>
  <si>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</si>
  <si>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</si>
  <si>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</si>
  <si>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</si>
  <si>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</si>
  <si>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</si>
  <si>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</si>
  <si>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</si>
  <si>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</si>
  <si>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</si>
  <si>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</si>
  <si>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</si>
  <si>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</si>
  <si>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</si>
  <si>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</si>
  <si>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</si>
  <si>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</si>
  <si>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</si>
  <si>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</si>
  <si>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</si>
  <si>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</si>
  <si>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</si>
  <si>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</si>
  <si>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</si>
  <si>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</si>
  <si>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</si>
  <si>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</si>
  <si>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</si>
  <si>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</si>
  <si>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</si>
  <si>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</si>
  <si>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</si>
  <si>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</si>
  <si>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</si>
  <si>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</si>
  <si>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</si>
  <si>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</si>
  <si>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</si>
  <si>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</si>
  <si>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</si>
  <si>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</si>
  <si>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</si>
  <si>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</si>
  <si>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</si>
  <si>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</si>
  <si>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</si>
  <si>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</si>
  <si>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</si>
  <si>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</si>
  <si>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</si>
  <si>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</si>
  <si>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</si>
  <si>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</si>
  <si>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</si>
  <si>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</si>
  <si>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</si>
  <si>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</si>
  <si>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</si>
  <si>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</si>
  <si>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</si>
  <si>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</si>
  <si>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</si>
  <si>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</si>
  <si>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</si>
  <si>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</si>
  <si>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</si>
  <si>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</si>
  <si>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</si>
  <si>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</si>
  <si>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</si>
  <si>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</si>
  <si>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</si>
  <si>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</si>
  <si>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</si>
  <si>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</si>
  <si>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</si>
  <si>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</si>
  <si>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</si>
  <si>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</si>
  <si>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</si>
  <si>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</si>
  <si>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</si>
  <si>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</si>
  <si>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</si>
  <si>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</si>
  <si>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</si>
  <si>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</si>
  <si>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</si>
  <si>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</si>
  <si>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</si>
  <si>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</si>
  <si>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</si>
  <si>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</si>
  <si>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</si>
  <si>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</si>
  <si>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</si>
  <si>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</si>
  <si>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</si>
  <si>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</si>
  <si>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</si>
  <si>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</si>
  <si>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</si>
  <si>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</si>
  <si>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</si>
  <si>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</si>
  <si>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</si>
  <si>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</si>
  <si>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</si>
  <si>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</si>
  <si>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</si>
  <si>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</si>
  <si>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</si>
  <si>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</si>
  <si>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</si>
  <si>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</si>
  <si>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</si>
  <si>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</si>
  <si>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</si>
  <si>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</si>
  <si>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</si>
  <si>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</si>
  <si>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</si>
  <si>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</si>
  <si>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</si>
  <si>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</si>
  <si>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</si>
  <si>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</si>
  <si>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</si>
  <si>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</si>
  <si>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</si>
  <si>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</si>
  <si>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</si>
  <si>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</si>
  <si>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</si>
  <si>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</si>
  <si>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</si>
  <si>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</si>
  <si>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</si>
  <si>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</si>
  <si>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</si>
  <si>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</si>
  <si>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</si>
  <si>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</si>
  <si>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</si>
  <si>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</si>
  <si>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</si>
  <si>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</si>
  <si>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</si>
  <si>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</si>
  <si>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</si>
  <si>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</si>
  <si>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</si>
  <si>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</si>
  <si>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</si>
  <si>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</si>
  <si>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</si>
  <si>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</si>
  <si>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</si>
  <si>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</si>
  <si>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</si>
  <si>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</si>
  <si>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</si>
  <si>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</si>
  <si>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</si>
  <si>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</si>
  <si>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</si>
  <si>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</si>
  <si>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</si>
  <si>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</si>
  <si>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</si>
  <si>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</si>
  <si>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</si>
  <si>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</si>
  <si>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</si>
  <si>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</si>
  <si>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</si>
  <si>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</si>
  <si>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</si>
  <si>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</si>
  <si>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</si>
  <si>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</si>
  <si>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</si>
  <si>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</si>
  <si>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</si>
  <si>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</si>
  <si>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</si>
  <si>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</si>
  <si>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</si>
  <si>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</si>
  <si>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</si>
  <si>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</si>
  <si>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</si>
  <si>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</si>
  <si>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</si>
  <si>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</si>
  <si>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</si>
  <si>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</si>
  <si>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</si>
  <si>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</si>
  <si>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</si>
  <si>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</si>
  <si>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</si>
  <si>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</si>
  <si>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</si>
  <si>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</si>
  <si>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</si>
  <si>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</si>
  <si>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</si>
  <si>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</si>
  <si>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</si>
  <si>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</si>
  <si>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</si>
  <si>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</si>
  <si>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</si>
  <si>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</si>
  <si>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</si>
  <si>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</si>
  <si>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</si>
  <si>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</si>
  <si>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</si>
  <si>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</si>
  <si>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</si>
  <si>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</si>
  <si>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</si>
  <si>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</si>
  <si>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</si>
  <si>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</si>
  <si>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</si>
  <si>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</si>
  <si>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</si>
  <si>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</si>
  <si>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</si>
  <si>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</si>
  <si>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</si>
  <si>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</si>
  <si>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</si>
  <si>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</si>
  <si>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</si>
  <si>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</si>
  <si>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</si>
  <si>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</si>
  <si>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</si>
  <si>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</si>
  <si>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</si>
  <si>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</si>
  <si>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</si>
  <si>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</si>
  <si>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</si>
  <si>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</si>
  <si>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</si>
  <si>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</si>
  <si>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</si>
  <si>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</si>
  <si>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</si>
  <si>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</si>
  <si>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</si>
  <si>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</si>
  <si>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</si>
  <si>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</si>
  <si>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</si>
  <si>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</si>
  <si>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</si>
  <si>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</si>
  <si>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</si>
  <si>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</si>
  <si>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</si>
  <si>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</si>
  <si>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</si>
  <si>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</si>
  <si>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</si>
  <si>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</si>
  <si>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</si>
  <si>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</si>
  <si>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</si>
  <si>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</si>
  <si>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</si>
  <si>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</si>
  <si>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</si>
  <si>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</si>
  <si>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</si>
  <si>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</si>
  <si>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</si>
  <si>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</si>
  <si>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</si>
  <si>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</si>
  <si>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</si>
  <si>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</si>
  <si>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</si>
  <si>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</si>
  <si>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</si>
  <si>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</si>
  <si>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</si>
  <si>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</si>
  <si>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</si>
  <si>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</si>
  <si>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</si>
  <si>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</si>
  <si>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</si>
  <si>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</si>
  <si>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</si>
  <si>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</si>
  <si>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</si>
  <si>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</si>
  <si>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</si>
  <si>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</si>
  <si>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</si>
  <si>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</si>
  <si>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</si>
  <si>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</si>
  <si>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</si>
  <si>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</si>
  <si>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</si>
  <si>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</si>
  <si>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</si>
  <si>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</si>
  <si>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</si>
  <si>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</si>
  <si>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</si>
  <si>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</si>
  <si>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</si>
  <si>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</si>
  <si>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</si>
  <si>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</si>
  <si>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</si>
  <si>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</si>
  <si>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</si>
  <si>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</si>
  <si>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</si>
  <si>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</si>
  <si>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</si>
  <si>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</si>
  <si>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</si>
  <si>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</si>
  <si>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</si>
  <si>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</si>
  <si>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</si>
  <si>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</si>
  <si>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</si>
  <si>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</si>
  <si>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</si>
  <si>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</si>
  <si>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</si>
  <si>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</si>
  <si>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</si>
  <si>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</si>
  <si>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</si>
  <si>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</si>
  <si>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</si>
  <si>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</si>
  <si>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</si>
  <si>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</si>
  <si>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</si>
  <si>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</si>
  <si>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</si>
  <si>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</si>
  <si>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</si>
  <si>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</si>
  <si>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</si>
  <si>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</si>
  <si>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</si>
  <si>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</si>
  <si>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</si>
  <si>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</si>
  <si>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</si>
  <si>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</si>
  <si>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</si>
  <si>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</si>
  <si>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</si>
  <si>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</si>
  <si>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</si>
  <si>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</si>
  <si>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</si>
  <si>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</si>
  <si>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</si>
  <si>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</si>
  <si>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</si>
  <si>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</si>
  <si>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</si>
  <si>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</si>
  <si>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</si>
  <si>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</si>
  <si>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</si>
  <si>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</si>
  <si>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</si>
  <si>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</si>
  <si>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</si>
  <si>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</si>
  <si>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</si>
  <si>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</si>
  <si>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</si>
  <si>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</si>
  <si>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</si>
  <si>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</si>
  <si>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</si>
  <si>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</si>
  <si>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</si>
  <si>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</si>
  <si>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</si>
  <si>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</si>
  <si>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</si>
  <si>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</si>
  <si>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</si>
  <si>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</si>
  <si>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</si>
  <si>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</si>
  <si>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</si>
  <si>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</si>
  <si>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</si>
  <si>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</si>
  <si>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</si>
  <si>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</si>
  <si>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</si>
  <si>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</si>
  <si>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</si>
  <si>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</si>
  <si>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</si>
  <si>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</si>
  <si>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</si>
  <si>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</si>
  <si>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</si>
  <si>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</si>
  <si>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</si>
  <si>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</si>
  <si>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</si>
  <si>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</si>
  <si>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</si>
  <si>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</si>
  <si>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</si>
  <si>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</si>
  <si>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</si>
  <si>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</si>
  <si>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</si>
  <si>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</si>
  <si>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</si>
  <si>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</si>
  <si>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</si>
  <si>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</si>
  <si>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</si>
  <si>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</si>
  <si>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</si>
  <si>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</si>
  <si>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</si>
  <si>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</si>
  <si>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</si>
  <si>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</si>
  <si>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</si>
  <si>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</si>
  <si>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</si>
  <si>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</si>
  <si>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</si>
  <si>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</si>
  <si>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</si>
  <si>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</si>
  <si>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</si>
  <si>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</si>
  <si>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</si>
  <si>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</si>
  <si>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</si>
  <si>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</si>
  <si>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</si>
  <si>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</si>
  <si>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</si>
  <si>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</si>
  <si>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</si>
  <si>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</si>
  <si>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</si>
  <si>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</si>
  <si>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</si>
  <si>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</si>
  <si>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</si>
  <si>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</si>
  <si>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</si>
  <si>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</si>
  <si>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</si>
  <si>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</si>
  <si>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</si>
  <si>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</si>
  <si>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</si>
  <si>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</si>
  <si>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</si>
  <si>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</si>
  <si>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</si>
  <si>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</si>
  <si>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</si>
  <si>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</si>
  <si>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</si>
  <si>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</si>
  <si>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</si>
  <si>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</si>
  <si>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</si>
  <si>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</si>
  <si>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</si>
  <si>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</si>
  <si>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</si>
  <si>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</si>
  <si>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</si>
  <si>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</si>
  <si>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</si>
  <si>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</si>
  <si>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</si>
  <si>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</si>
  <si>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</si>
  <si>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</si>
  <si>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</si>
  <si>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</si>
  <si>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</si>
  <si>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</si>
  <si>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</si>
  <si>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</si>
  <si>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</si>
  <si>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</si>
  <si>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</si>
  <si>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</si>
  <si>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</si>
  <si>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</si>
  <si>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</si>
  <si>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</si>
  <si>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</si>
  <si>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</si>
  <si>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</si>
  <si>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</si>
  <si>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</si>
  <si>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</si>
  <si>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</si>
  <si>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</si>
  <si>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</si>
  <si>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</si>
  <si>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</si>
  <si>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</si>
  <si>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</si>
  <si>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</si>
  <si>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</si>
  <si>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</si>
  <si>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</si>
  <si>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</si>
  <si>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</si>
  <si>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</si>
  <si>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</si>
  <si>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</si>
  <si>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</si>
  <si>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</si>
  <si>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</si>
  <si>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</si>
  <si>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</si>
  <si>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</si>
  <si>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</si>
  <si>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</si>
  <si>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</si>
  <si>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</si>
  <si>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</si>
  <si>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</si>
  <si>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</si>
  <si>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</si>
  <si>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</si>
  <si>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</si>
  <si>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</si>
  <si>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</si>
  <si>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</si>
  <si>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</si>
  <si>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</si>
  <si>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</si>
  <si>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</si>
  <si>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</si>
  <si>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</si>
  <si>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</si>
  <si>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</si>
  <si>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</si>
  <si>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</si>
  <si>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</si>
  <si>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</si>
  <si>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</si>
  <si>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</si>
  <si>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</si>
  <si>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</si>
  <si>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</si>
  <si>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</si>
  <si>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</si>
  <si>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</si>
  <si>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</si>
  <si>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</si>
  <si>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</si>
  <si>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</si>
  <si>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</si>
  <si>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</si>
  <si>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</si>
  <si>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</si>
  <si>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</si>
  <si>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</si>
  <si>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</si>
  <si>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</si>
  <si>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</si>
  <si>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</si>
  <si>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</si>
  <si>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</si>
  <si>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</si>
  <si>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</si>
  <si>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</si>
  <si>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</si>
  <si>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</si>
  <si>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</si>
  <si>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</si>
  <si>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</si>
  <si>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</si>
  <si>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</si>
  <si>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</si>
  <si>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</si>
  <si>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</si>
  <si>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</si>
  <si>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</si>
  <si>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</si>
  <si>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</si>
  <si>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</si>
  <si>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</si>
  <si>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</si>
  <si>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</si>
  <si>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</si>
  <si>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</si>
  <si>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</si>
  <si>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</si>
  <si>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</si>
  <si>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</si>
  <si>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</si>
  <si>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</si>
  <si>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</si>
  <si>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</si>
  <si>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</si>
  <si>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</si>
  <si>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</si>
  <si>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</si>
  <si>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</si>
  <si>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</si>
  <si>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</si>
  <si>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</si>
  <si>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</si>
  <si>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</si>
  <si>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</si>
  <si>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</si>
  <si>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</si>
  <si>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</si>
  <si>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</si>
  <si>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</si>
  <si>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</si>
  <si>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</si>
  <si>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</si>
  <si>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</si>
  <si>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</si>
  <si>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</si>
  <si>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</si>
  <si>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</si>
  <si>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</si>
  <si>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</si>
  <si>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</si>
  <si>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</si>
  <si>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</si>
  <si>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</si>
  <si>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</si>
  <si>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</si>
  <si>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</si>
  <si>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</si>
  <si>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</si>
  <si>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</si>
  <si>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</si>
  <si>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</si>
  <si>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</si>
  <si>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</si>
  <si>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</si>
  <si>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</si>
  <si>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</si>
  <si>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</si>
  <si>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</si>
  <si>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</si>
  <si>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</si>
  <si>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</si>
  <si>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</si>
  <si>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</si>
  <si>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</si>
  <si>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</si>
  <si>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</si>
  <si>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</si>
  <si>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</si>
  <si>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</si>
  <si>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</si>
  <si>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</si>
  <si>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</si>
  <si>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</si>
  <si>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</si>
  <si>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</si>
  <si>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</si>
  <si>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</si>
  <si>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</si>
  <si>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</si>
  <si>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</si>
  <si>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</si>
  <si>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</si>
  <si>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</si>
  <si>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</si>
  <si>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</si>
  <si>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</si>
  <si>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</si>
  <si>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</si>
  <si>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</si>
  <si>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</si>
  <si>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</si>
  <si>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</si>
  <si>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</si>
  <si>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</si>
  <si>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</si>
  <si>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</si>
  <si>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</si>
  <si>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</si>
  <si>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</si>
  <si>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</si>
  <si>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</si>
  <si>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</si>
  <si>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</si>
  <si>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</si>
  <si>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</si>
  <si>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</si>
  <si>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</si>
  <si>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</si>
  <si>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</si>
  <si>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</si>
  <si>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</si>
  <si>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</si>
  <si>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</si>
  <si>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</si>
  <si>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</si>
  <si>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</si>
  <si>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</si>
  <si>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</si>
  <si>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</si>
  <si>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</si>
  <si>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</si>
  <si>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</si>
  <si>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</si>
  <si>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</si>
  <si>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</si>
  <si>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</si>
  <si>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</si>
  <si>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</si>
  <si>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</si>
  <si>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</si>
  <si>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</si>
  <si>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</si>
  <si>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</si>
  <si>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</si>
  <si>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</si>
  <si>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</si>
  <si>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</si>
  <si>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</si>
  <si>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</si>
  <si>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</si>
  <si>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</si>
  <si>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</si>
  <si>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</si>
  <si>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</si>
  <si>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</si>
  <si>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</si>
  <si>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</si>
  <si>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</si>
  <si>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</si>
  <si>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</si>
  <si>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</si>
  <si>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</si>
  <si>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</si>
  <si>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</si>
  <si>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</si>
  <si>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</si>
  <si>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</si>
  <si>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</si>
  <si>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</si>
  <si>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</si>
  <si>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</si>
  <si>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</si>
  <si>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</si>
  <si>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</si>
  <si>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</si>
  <si>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</si>
  <si>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</si>
  <si>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</si>
  <si>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</si>
  <si>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</si>
  <si>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</si>
  <si>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</si>
  <si>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</si>
  <si>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</si>
  <si>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</si>
  <si>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</si>
  <si>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</si>
  <si>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</si>
  <si>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</si>
  <si>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</si>
  <si>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</si>
  <si>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</si>
  <si>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</si>
  <si>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</si>
  <si>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</si>
  <si>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</si>
  <si>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</si>
  <si>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</si>
  <si>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</si>
  <si>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</si>
  <si>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</si>
  <si>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</si>
  <si>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</si>
  <si>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</si>
  <si>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</si>
  <si>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</si>
  <si>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</si>
  <si>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</si>
  <si>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</si>
  <si>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</si>
  <si>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</si>
  <si>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</si>
  <si>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</si>
  <si>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</si>
  <si>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</si>
  <si>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</si>
  <si>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</si>
  <si>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</si>
  <si>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</si>
  <si>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</si>
  <si>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</si>
  <si>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</si>
  <si>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</si>
  <si>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</si>
  <si>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</si>
  <si>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</si>
  <si>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</si>
  <si>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</si>
  <si>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</si>
  <si>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</si>
  <si>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</si>
  <si>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</si>
  <si>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</si>
  <si>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</si>
  <si>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</si>
  <si>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</si>
  <si>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</si>
  <si>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</si>
  <si>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</si>
  <si>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</si>
  <si>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</si>
  <si>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</si>
  <si>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</si>
  <si>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</si>
  <si>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</si>
  <si>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</si>
  <si>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</si>
  <si>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</si>
  <si>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</si>
  <si>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</si>
  <si>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</si>
  <si>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</si>
  <si>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</si>
  <si>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</si>
  <si>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</si>
  <si>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</si>
  <si>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</si>
  <si>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</si>
  <si>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</si>
  <si>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</si>
  <si>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</si>
  <si>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</si>
  <si>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</si>
  <si>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</si>
  <si>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</si>
  <si>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</si>
  <si>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</si>
  <si>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</si>
  <si>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</si>
  <si>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</si>
  <si>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</si>
  <si>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</si>
  <si>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</si>
  <si>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</si>
  <si>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</si>
  <si>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</si>
  <si>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</si>
  <si>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</si>
  <si>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</si>
  <si>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</si>
  <si>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</si>
  <si>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</si>
  <si>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</si>
  <si>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</si>
  <si>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</si>
  <si>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</si>
  <si>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</si>
  <si>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</si>
  <si>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</si>
  <si>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</si>
  <si>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</si>
  <si>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</si>
  <si>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</si>
  <si>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</si>
  <si>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</si>
  <si>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</si>
  <si>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</si>
  <si>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</si>
  <si>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</si>
  <si>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</si>
  <si>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</si>
  <si>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</si>
  <si>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</si>
  <si>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</si>
  <si>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</si>
  <si>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</si>
  <si>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</si>
  <si>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</si>
  <si>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</si>
  <si>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</si>
  <si>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</si>
  <si>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</si>
  <si>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</si>
  <si>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</si>
  <si>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</si>
  <si>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</si>
  <si>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</si>
  <si>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</si>
  <si>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</si>
  <si>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</si>
  <si>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</si>
  <si>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</si>
  <si>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</si>
  <si>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</si>
  <si>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</si>
  <si>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</si>
  <si>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</si>
  <si>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</si>
  <si>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</si>
  <si>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</si>
  <si>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</si>
  <si>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</si>
  <si>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</si>
  <si>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</si>
  <si>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</si>
  <si>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</si>
  <si>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</si>
  <si>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</si>
  <si>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</si>
  <si>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</si>
  <si>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</si>
  <si>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</si>
  <si>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</si>
  <si>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</si>
  <si>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</si>
  <si>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</si>
  <si>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</si>
  <si>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</si>
  <si>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</si>
  <si>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</si>
  <si>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</si>
  <si>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</si>
  <si>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</si>
  <si>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</si>
  <si>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</si>
  <si>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</si>
  <si>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</si>
  <si>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</si>
  <si>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</si>
  <si>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</si>
  <si>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</si>
  <si>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</si>
  <si>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</si>
  <si>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</si>
  <si>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</si>
  <si>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</si>
  <si>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</si>
  <si>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</si>
  <si>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</si>
  <si>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</si>
  <si>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</si>
  <si>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</si>
  <si>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</si>
  <si>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</si>
  <si>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</si>
  <si>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</si>
  <si>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</si>
  <si>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</si>
  <si>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</si>
  <si>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</si>
  <si>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</si>
  <si>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</si>
  <si>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</si>
  <si>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</si>
  <si>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</si>
  <si>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</si>
  <si>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</si>
  <si>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</si>
  <si>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</si>
  <si>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</si>
  <si>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</si>
  <si>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</si>
  <si>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</si>
  <si>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</si>
  <si>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</si>
  <si>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</si>
  <si>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</si>
  <si>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</si>
  <si>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</si>
  <si>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</si>
  <si>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</si>
  <si>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</si>
  <si>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</si>
  <si>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</si>
  <si>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</si>
  <si>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</si>
  <si>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</si>
  <si>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</si>
  <si>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</si>
  <si>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</si>
  <si>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</si>
  <si>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</si>
  <si>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</si>
  <si>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</si>
  <si>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</si>
  <si>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</si>
  <si>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</si>
  <si>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</si>
  <si>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</si>
  <si>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</si>
  <si>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</si>
  <si>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</si>
  <si>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</si>
  <si>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</si>
  <si>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</si>
  <si>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</si>
  <si>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</si>
  <si>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</si>
  <si>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</si>
  <si>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</si>
  <si>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</si>
  <si>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</si>
  <si>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</si>
  <si>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</si>
  <si>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</si>
  <si>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</si>
  <si>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</si>
  <si>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</si>
  <si>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</si>
  <si>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</si>
  <si>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</si>
  <si>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</si>
  <si>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</si>
  <si>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</si>
  <si>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</si>
  <si>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</si>
  <si>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</si>
  <si>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</si>
  <si>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</si>
  <si>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</si>
  <si>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</si>
  <si>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</si>
  <si>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</si>
  <si>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</si>
  <si>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</si>
  <si>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</si>
  <si>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</si>
  <si>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</si>
  <si>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</si>
  <si>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</si>
  <si>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</si>
  <si>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</si>
  <si>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</si>
  <si>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</si>
  <si>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</si>
  <si>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</si>
  <si>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</si>
  <si>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</si>
  <si>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</si>
  <si>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</si>
  <si>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</si>
  <si>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</si>
  <si>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</si>
  <si>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</si>
  <si>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</si>
  <si>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</si>
  <si>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</si>
  <si>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</si>
  <si>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</si>
  <si>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</si>
  <si>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</si>
  <si>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</si>
  <si>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</si>
  <si>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</si>
  <si>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</si>
  <si>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</si>
  <si>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</si>
  <si>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</si>
  <si>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</si>
  <si>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</si>
  <si>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</si>
  <si>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</si>
  <si>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</si>
  <si>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</si>
  <si>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</si>
  <si>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</si>
  <si>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</si>
  <si>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</si>
  <si>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</si>
  <si>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</si>
  <si>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</si>
  <si>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</si>
  <si>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</si>
  <si>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</si>
  <si>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</si>
  <si>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</si>
  <si>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</si>
  <si>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</si>
  <si>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</si>
  <si>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</si>
  <si>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</si>
  <si>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</si>
  <si>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</si>
  <si>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</si>
  <si>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</si>
  <si>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</si>
  <si>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</si>
  <si>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</si>
  <si>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</si>
  <si>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</si>
  <si>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</si>
  <si>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</si>
  <si>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</si>
  <si>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</si>
  <si>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</si>
  <si>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</si>
  <si>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</si>
  <si>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</si>
  <si>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</si>
  <si>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</si>
  <si>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</si>
  <si>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</si>
  <si>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</si>
  <si>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</si>
  <si>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</si>
  <si>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</si>
  <si>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</si>
  <si>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</si>
  <si>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</si>
  <si>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</si>
  <si>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</si>
  <si>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</si>
  <si>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</si>
  <si>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</si>
  <si>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</si>
  <si>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</si>
  <si>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</si>
  <si>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</si>
  <si>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</si>
  <si>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</si>
  <si>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</si>
  <si>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</si>
  <si>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</si>
  <si>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</si>
  <si>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</si>
  <si>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</si>
  <si>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</si>
  <si>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</si>
  <si>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</si>
  <si>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</si>
  <si>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</si>
  <si>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</si>
  <si>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</si>
  <si>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</si>
  <si>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</si>
  <si>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</si>
  <si>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</si>
  <si>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</si>
  <si>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</si>
  <si>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</si>
  <si>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</si>
  <si>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</si>
  <si>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</si>
  <si>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</si>
  <si>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</si>
  <si>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</si>
  <si>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</si>
  <si>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</si>
  <si>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</si>
  <si>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</si>
  <si>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</si>
  <si>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</si>
  <si>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</si>
  <si>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</si>
  <si>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</si>
  <si>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</si>
  <si>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</si>
  <si>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</si>
  <si>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</si>
  <si>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</si>
  <si>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</si>
  <si>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</si>
  <si>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</si>
  <si>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</si>
  <si>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</si>
  <si>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</si>
  <si>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</si>
  <si>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</si>
  <si>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</si>
  <si>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</si>
  <si>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</si>
  <si>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</si>
  <si>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</si>
  <si>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</si>
  <si>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</si>
  <si>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</si>
  <si>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</si>
  <si>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</si>
  <si>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</si>
  <si>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</si>
  <si>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</si>
  <si>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</si>
  <si>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</si>
  <si>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</si>
  <si>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</si>
  <si>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</si>
  <si>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</si>
  <si>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</si>
  <si>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</si>
  <si>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</si>
  <si>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</si>
  <si>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</si>
  <si>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</si>
  <si>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</si>
  <si>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</si>
  <si>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</si>
  <si>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</si>
  <si>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</si>
  <si>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</si>
  <si>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</si>
  <si>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</si>
  <si>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</si>
  <si>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</si>
  <si>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</si>
  <si>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</si>
  <si>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</si>
  <si>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</si>
  <si>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</si>
  <si>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</si>
  <si>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</si>
  <si>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</si>
  <si>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</si>
  <si>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</si>
  <si>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</si>
  <si>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</si>
  <si>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</si>
  <si>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</si>
  <si>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</si>
  <si>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</si>
  <si>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</si>
  <si>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</si>
  <si>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</si>
  <si>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</si>
  <si>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</si>
  <si>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</si>
  <si>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</si>
  <si>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</si>
  <si>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</si>
  <si>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</si>
  <si>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</si>
  <si>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</si>
  <si>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</si>
  <si>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</si>
  <si>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</si>
  <si>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</si>
  <si>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</si>
  <si>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</si>
  <si>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</si>
  <si>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</si>
  <si>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</si>
  <si>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</si>
  <si>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</si>
  <si>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</si>
  <si>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</si>
  <si>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</si>
  <si>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</si>
  <si>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</si>
  <si>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</si>
  <si>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</si>
  <si>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</si>
  <si>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</si>
  <si>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</si>
  <si>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</si>
  <si>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</si>
  <si>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</si>
  <si>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</si>
  <si>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</si>
  <si>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</si>
  <si>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</si>
  <si>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</si>
  <si>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</si>
  <si>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</si>
  <si>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</si>
  <si>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</si>
  <si>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</si>
  <si>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</si>
  <si>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</si>
  <si>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</si>
  <si>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</si>
  <si>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</si>
  <si>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</si>
  <si>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</si>
  <si>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</si>
  <si>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</si>
  <si>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</si>
  <si>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</si>
  <si>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</si>
  <si>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</si>
  <si>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</si>
  <si>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</si>
  <si>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</si>
  <si>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</si>
  <si>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</si>
  <si>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</si>
  <si>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</si>
  <si>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</si>
  <si>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</si>
  <si>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</si>
  <si>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</si>
  <si>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</si>
  <si>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</si>
  <si>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</si>
  <si>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</si>
  <si>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</si>
  <si>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</si>
  <si>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</si>
  <si>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</si>
  <si>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</si>
  <si>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</si>
  <si>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</si>
  <si>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</si>
  <si>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</si>
  <si>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</si>
  <si>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</si>
  <si>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</si>
  <si>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</si>
  <si>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</si>
  <si>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</si>
  <si>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</si>
  <si>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</si>
  <si>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</si>
  <si>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</si>
  <si>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</si>
  <si>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</si>
  <si>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</si>
  <si>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</si>
  <si>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</si>
  <si>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</si>
  <si>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</si>
  <si>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</si>
  <si>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</si>
  <si>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</si>
  <si>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</si>
  <si>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</si>
  <si>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</si>
  <si>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</si>
  <si>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</si>
  <si>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</si>
  <si>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</si>
  <si>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</si>
  <si>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</si>
  <si>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</si>
  <si>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</si>
  <si>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</si>
  <si>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</si>
  <si>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</si>
  <si>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</si>
  <si>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</si>
  <si>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</si>
  <si>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</si>
  <si>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</si>
  <si>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</si>
  <si>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</si>
  <si>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</si>
  <si>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</si>
  <si>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</si>
  <si>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</si>
  <si>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</si>
  <si>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</si>
  <si>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</si>
  <si>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</si>
  <si>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</si>
  <si>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</si>
  <si>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</si>
  <si>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</si>
  <si>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</si>
  <si>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</si>
  <si>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</si>
  <si>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</si>
  <si>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</si>
  <si>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</si>
  <si>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</si>
  <si>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</si>
  <si>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</si>
  <si>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</si>
  <si>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</si>
  <si>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</si>
  <si>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</si>
  <si>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</si>
  <si>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</si>
  <si>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</si>
  <si>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</si>
  <si>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</si>
  <si>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</si>
  <si>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</si>
  <si>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</si>
  <si>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</si>
  <si>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</si>
  <si>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</si>
  <si>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</si>
  <si>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</si>
  <si>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</si>
  <si>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</si>
  <si>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</si>
  <si>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</si>
  <si>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</si>
  <si>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</si>
  <si>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</si>
  <si>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</si>
  <si>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</si>
  <si>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</si>
  <si>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</si>
  <si>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</si>
  <si>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</si>
  <si>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</si>
  <si>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</si>
  <si>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</si>
  <si>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</si>
  <si>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</si>
  <si>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</si>
  <si>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</si>
  <si>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</si>
  <si>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</si>
  <si>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</si>
  <si>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</si>
  <si>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</si>
  <si>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</si>
  <si>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</si>
  <si>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</si>
  <si>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</si>
  <si>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</si>
  <si>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</si>
  <si>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</si>
  <si>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</si>
  <si>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</si>
  <si>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</si>
  <si>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</si>
  <si>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</si>
  <si>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</si>
  <si>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</si>
  <si>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</si>
  <si>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</si>
  <si>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</si>
  <si>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</si>
  <si>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</si>
  <si>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</si>
  <si>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</si>
  <si>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</si>
  <si>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</si>
  <si>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</si>
  <si>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</si>
  <si>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</si>
  <si>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</si>
  <si>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</si>
  <si>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</si>
  <si>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</si>
  <si>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</si>
  <si>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</si>
  <si>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</si>
  <si>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</si>
  <si>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</si>
  <si>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</si>
  <si>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</si>
  <si>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</si>
  <si>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</si>
  <si>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</si>
  <si>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</si>
  <si>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</si>
  <si>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</si>
  <si>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</si>
  <si>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</si>
  <si>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</si>
  <si>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</si>
  <si>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</si>
  <si>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</si>
  <si>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</si>
  <si>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</si>
  <si>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</si>
  <si>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</si>
  <si>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</si>
  <si>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</si>
  <si>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</si>
  <si>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</si>
  <si>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</si>
  <si>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</si>
  <si>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</si>
  <si>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</si>
  <si>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</si>
  <si>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</si>
  <si>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</si>
  <si>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</si>
  <si>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</si>
  <si>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</si>
  <si>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</si>
  <si>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</si>
  <si>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</si>
  <si>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</si>
  <si>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</si>
  <si>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</si>
  <si>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</si>
  <si>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</si>
  <si>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</si>
  <si>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</si>
  <si>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</si>
  <si>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</si>
  <si>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</si>
  <si>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</si>
  <si>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</si>
  <si>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</si>
  <si>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</si>
  <si>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</si>
  <si>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</si>
  <si>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</si>
  <si>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</si>
  <si>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</si>
  <si>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</si>
  <si>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</si>
  <si>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</si>
  <si>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</si>
  <si>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</si>
  <si>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</si>
  <si>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</si>
  <si>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</si>
  <si>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</si>
  <si>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</si>
  <si>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</si>
  <si>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</si>
  <si>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</si>
  <si>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</si>
  <si>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</si>
  <si>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</si>
  <si>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</si>
  <si>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</si>
  <si>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</si>
  <si>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</si>
  <si>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</si>
  <si>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</si>
  <si>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</si>
  <si>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</si>
  <si>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</si>
  <si>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</si>
  <si>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</si>
  <si>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</si>
  <si>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</si>
  <si>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</si>
  <si>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</si>
  <si>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</si>
  <si>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</si>
  <si>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</si>
  <si>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</si>
  <si>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</si>
  <si>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</si>
  <si>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</si>
  <si>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</si>
  <si>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</si>
  <si>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</si>
  <si>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</si>
  <si>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</si>
  <si>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</si>
  <si>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</si>
  <si>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</si>
  <si>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</si>
  <si>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</si>
  <si>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</si>
  <si>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</si>
  <si>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</si>
  <si>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</si>
  <si>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</si>
  <si>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</si>
  <si>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</si>
  <si>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</si>
  <si>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</si>
  <si>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</si>
  <si>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</si>
  <si>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</si>
  <si>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</si>
  <si>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</si>
  <si>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</si>
  <si>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</si>
  <si>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</si>
  <si>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</si>
  <si>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</si>
  <si>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</si>
  <si>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</si>
  <si>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</si>
  <si>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</si>
  <si>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</si>
  <si>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</si>
  <si>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</si>
  <si>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</si>
  <si>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</si>
  <si>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</si>
  <si>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</si>
  <si>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</si>
  <si>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</si>
  <si>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</si>
  <si>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</si>
  <si>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</si>
  <si>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</si>
  <si>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</si>
  <si>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</si>
  <si>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</si>
  <si>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</si>
  <si>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</si>
  <si>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</si>
  <si>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</si>
  <si>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</si>
  <si>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</si>
  <si>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</si>
  <si>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</si>
  <si>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</si>
  <si>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</si>
  <si>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</si>
  <si>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</si>
  <si>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</si>
  <si>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</si>
  <si>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</si>
  <si>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</si>
  <si>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</si>
  <si>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</si>
  <si>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</si>
  <si>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</si>
  <si>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</si>
  <si>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</si>
  <si>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</si>
  <si>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</si>
  <si>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</si>
  <si>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</si>
  <si>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</si>
  <si>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</si>
  <si>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</si>
  <si>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</si>
  <si>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</si>
  <si>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</si>
  <si>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</si>
  <si>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</si>
  <si>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</si>
  <si>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</si>
  <si>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</si>
  <si>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</si>
  <si>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</si>
  <si>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</si>
  <si>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</si>
  <si>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</si>
  <si>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</si>
  <si>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</si>
  <si>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</si>
  <si>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</si>
  <si>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</si>
  <si>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</si>
  <si>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</si>
  <si>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</si>
  <si>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</si>
  <si>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</si>
  <si>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</si>
  <si>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</si>
  <si>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</si>
  <si>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</si>
  <si>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</si>
  <si>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</si>
  <si>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</si>
  <si>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</si>
  <si>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</si>
  <si>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</si>
  <si>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</si>
  <si>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</si>
  <si>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</si>
  <si>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</si>
  <si>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</si>
  <si>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</si>
  <si>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</si>
  <si>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</si>
  <si>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</si>
  <si>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</si>
  <si>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</si>
  <si>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</si>
  <si>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</si>
  <si>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</si>
  <si>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</si>
  <si>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</si>
  <si>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</si>
  <si>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</si>
  <si>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</si>
  <si>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</si>
  <si>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</si>
  <si>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</si>
  <si>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</si>
  <si>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</si>
  <si>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</si>
  <si>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</si>
  <si>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</si>
  <si>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</si>
  <si>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</si>
  <si>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</si>
  <si>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</si>
  <si>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</si>
  <si>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</si>
  <si>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</si>
  <si>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</si>
  <si>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</si>
  <si>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</si>
  <si>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</si>
  <si>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</si>
  <si>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</si>
  <si>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</si>
  <si>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</si>
  <si>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</si>
  <si>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</si>
  <si>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</si>
  <si>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</si>
  <si>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</si>
  <si>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</si>
  <si>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</si>
  <si>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</si>
  <si>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</si>
  <si>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</si>
  <si>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</si>
  <si>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</si>
  <si>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</si>
  <si>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</si>
  <si>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</si>
  <si>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</si>
  <si>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</si>
  <si>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</si>
  <si>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</si>
  <si>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</si>
  <si>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</si>
  <si>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</si>
  <si>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</si>
  <si>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</si>
  <si>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</si>
  <si>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</si>
  <si>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</si>
  <si>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</si>
  <si>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</si>
  <si>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</si>
  <si>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</si>
  <si>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</si>
  <si>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</si>
  <si>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</si>
  <si>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</si>
  <si>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</si>
  <si>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</si>
  <si>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</si>
  <si>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</si>
  <si>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</si>
  <si>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</si>
  <si>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</si>
  <si>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</si>
  <si>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</si>
  <si>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</si>
  <si>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</si>
  <si>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</si>
  <si>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</si>
  <si>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</si>
  <si>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</si>
  <si>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</si>
  <si>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</si>
  <si>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</si>
  <si>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</si>
  <si>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</si>
  <si>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</si>
  <si>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</si>
  <si>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</si>
  <si>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</si>
  <si>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</si>
  <si>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</si>
  <si>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</si>
  <si>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</si>
  <si>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</si>
  <si>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</si>
  <si>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</si>
  <si>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</si>
  <si>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</si>
  <si>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</si>
  <si>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</si>
  <si>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</si>
  <si>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</si>
  <si>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</si>
  <si>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</si>
  <si>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</si>
  <si>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</si>
  <si>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</si>
  <si>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</si>
  <si>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</si>
  <si>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</si>
  <si>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</si>
  <si>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</si>
  <si>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</si>
  <si>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</si>
  <si>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</si>
  <si>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</si>
  <si>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</si>
  <si>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</si>
  <si>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</si>
  <si>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</si>
  <si>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</si>
  <si>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</si>
  <si>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</si>
  <si>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</si>
  <si>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</si>
  <si>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</si>
  <si>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</si>
  <si>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</si>
  <si>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</si>
  <si>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</si>
  <si>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</si>
  <si>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</si>
  <si>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</si>
  <si>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</si>
  <si>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</si>
  <si>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</si>
  <si>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</si>
  <si>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</si>
  <si>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</si>
  <si>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</si>
  <si>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</si>
  <si>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</si>
  <si>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</si>
  <si>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</si>
  <si>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</si>
  <si>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</si>
  <si>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</si>
  <si>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</si>
  <si>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</si>
  <si>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</si>
  <si>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</si>
  <si>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</si>
  <si>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</si>
  <si>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</si>
  <si>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</si>
  <si>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</si>
  <si>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</si>
  <si>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</si>
  <si>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</si>
  <si>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</si>
  <si>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</si>
  <si>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</si>
  <si>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</si>
  <si>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</si>
  <si>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</si>
  <si>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</si>
  <si>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</si>
  <si>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</si>
  <si>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</si>
  <si>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</si>
  <si>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</si>
  <si>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</si>
  <si>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</si>
  <si>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</si>
  <si>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</si>
  <si>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</si>
  <si>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</si>
  <si>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</si>
  <si>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</si>
  <si>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</si>
  <si>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</si>
  <si>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</si>
  <si>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</si>
  <si>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</si>
  <si>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</si>
  <si>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</si>
  <si>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</si>
  <si>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</si>
  <si>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</si>
  <si>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</si>
  <si>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</si>
  <si>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</si>
  <si>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</si>
  <si>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</si>
  <si>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</si>
  <si>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</si>
  <si>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</si>
  <si>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</si>
  <si>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</si>
  <si>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</si>
  <si>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</si>
  <si>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</si>
  <si>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</si>
  <si>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</si>
  <si>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</si>
  <si>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</si>
  <si>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</si>
  <si>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</si>
  <si>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</si>
  <si>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</si>
  <si>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</si>
  <si>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</si>
  <si>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</si>
  <si>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</si>
  <si>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</si>
  <si>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</si>
  <si>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</si>
  <si>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</si>
  <si>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</si>
  <si>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</si>
  <si>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</si>
  <si>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</si>
  <si>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</si>
  <si>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</si>
  <si>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</si>
  <si>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</si>
  <si>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</si>
  <si>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</si>
  <si>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</si>
  <si>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</si>
  <si>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</si>
  <si>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</si>
  <si>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</si>
  <si>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</si>
  <si>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</si>
  <si>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</si>
  <si>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</si>
  <si>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</si>
  <si>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</si>
  <si>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</si>
  <si>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</si>
  <si>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</si>
  <si>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</si>
  <si>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</si>
  <si>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</si>
  <si>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</si>
  <si>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</si>
  <si>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</si>
  <si>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</si>
  <si>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</si>
  <si>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</si>
  <si>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</si>
  <si>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</si>
  <si>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</si>
  <si>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</si>
  <si>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</si>
  <si>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</si>
  <si>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</si>
  <si>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</si>
  <si>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</si>
  <si>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</si>
  <si>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</si>
  <si>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</si>
  <si>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</si>
  <si>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</si>
  <si>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</si>
  <si>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</si>
  <si>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</si>
  <si>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</si>
  <si>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</si>
  <si>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</si>
  <si>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</si>
  <si>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</si>
  <si>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</si>
  <si>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</si>
  <si>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</si>
  <si>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</si>
  <si>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</si>
  <si>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</si>
  <si>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</si>
  <si>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</si>
  <si>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</si>
  <si>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</si>
  <si>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</si>
  <si>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</si>
  <si>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</si>
  <si>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</si>
  <si>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</si>
  <si>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</si>
  <si>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</si>
  <si>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</si>
  <si>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</si>
  <si>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</si>
  <si>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</si>
  <si>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</si>
  <si>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</si>
  <si>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</si>
  <si>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</si>
  <si>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</si>
  <si>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</si>
  <si>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</si>
  <si>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</si>
  <si>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</si>
  <si>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</si>
  <si>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</si>
  <si>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</si>
  <si>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</si>
  <si>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</si>
  <si>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</si>
  <si>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</si>
  <si>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</si>
  <si>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</si>
  <si>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</si>
  <si>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</si>
  <si>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</si>
  <si>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</si>
  <si>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</si>
  <si>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</si>
  <si>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</si>
  <si>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</si>
  <si>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</si>
  <si>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</si>
  <si>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</si>
  <si>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</si>
  <si>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</si>
  <si>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</si>
  <si>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</si>
  <si>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</si>
  <si>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</si>
  <si>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</si>
  <si>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</si>
  <si>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</si>
  <si>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</si>
  <si>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</si>
  <si>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</si>
  <si>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</si>
  <si>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</si>
  <si>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</si>
  <si>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</si>
  <si>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</si>
  <si>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</si>
  <si>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</si>
  <si>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</si>
  <si>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</si>
  <si>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</si>
  <si>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</si>
  <si>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</si>
  <si>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</si>
  <si>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</si>
  <si>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</si>
  <si>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</si>
  <si>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</si>
  <si>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</si>
  <si>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</si>
  <si>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</si>
  <si>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</si>
  <si>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</si>
  <si>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</si>
  <si>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</si>
  <si>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</si>
  <si>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</si>
  <si>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</si>
  <si>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</si>
  <si>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</si>
  <si>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</si>
  <si>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</si>
  <si>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</si>
  <si>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</si>
  <si>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</si>
  <si>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</si>
  <si>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</si>
  <si>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</si>
  <si>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</si>
  <si>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</si>
  <si>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</si>
  <si>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</si>
  <si>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</si>
  <si>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</si>
  <si>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</si>
  <si>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</si>
  <si>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</si>
  <si>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</si>
  <si>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</si>
  <si>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</si>
  <si>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</si>
  <si>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</si>
  <si>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</si>
  <si>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</si>
  <si>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</si>
  <si>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</si>
  <si>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</si>
  <si>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</si>
  <si>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</si>
  <si>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</si>
  <si>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</si>
  <si>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</si>
  <si>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</si>
  <si>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</si>
  <si>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</si>
  <si>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</si>
  <si>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</si>
  <si>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</si>
  <si>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</si>
  <si>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</si>
  <si>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</si>
  <si>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</si>
  <si>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</si>
  <si>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</si>
  <si>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</si>
  <si>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</si>
  <si>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</si>
  <si>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</si>
  <si>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</si>
  <si>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</si>
  <si>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</si>
  <si>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</si>
  <si>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</si>
  <si>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</si>
  <si>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</si>
  <si>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</si>
  <si>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</si>
  <si>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</si>
  <si>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</si>
  <si>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</si>
  <si>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</si>
  <si>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</si>
  <si>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</si>
  <si>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</si>
  <si>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</si>
  <si>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</si>
  <si>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</si>
  <si>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</si>
  <si>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</si>
  <si>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</si>
  <si>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</si>
  <si>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</si>
  <si>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</si>
  <si>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</si>
  <si>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</si>
  <si>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</si>
  <si>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</si>
  <si>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</si>
  <si>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</si>
  <si>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</si>
  <si>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</si>
  <si>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</si>
  <si>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</si>
  <si>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</si>
  <si>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</si>
  <si>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</si>
  <si>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</si>
  <si>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</si>
  <si>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</si>
  <si>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</si>
  <si>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</si>
  <si>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</si>
  <si>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</si>
  <si>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</si>
  <si>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</si>
  <si>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</si>
  <si>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</si>
  <si>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</si>
  <si>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</si>
  <si>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</si>
  <si>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</si>
  <si>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</si>
  <si>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</si>
  <si>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</si>
  <si>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</si>
  <si>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</si>
  <si>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</si>
  <si>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</si>
  <si>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</si>
  <si>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</si>
  <si>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</si>
  <si>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</si>
  <si>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</si>
  <si>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</si>
  <si>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</si>
  <si>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</si>
  <si>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</si>
  <si>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</si>
  <si>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</si>
  <si>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</si>
  <si>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</si>
  <si>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</si>
  <si>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</si>
  <si>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</si>
  <si>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</si>
  <si>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</si>
  <si>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</si>
  <si>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</si>
  <si>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</si>
  <si>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</si>
  <si>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</si>
  <si>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</si>
  <si>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</si>
  <si>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</si>
  <si>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</si>
  <si>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</si>
  <si>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</si>
  <si>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</si>
  <si>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</si>
  <si>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</si>
  <si>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</si>
  <si>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</si>
  <si>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</si>
  <si>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</si>
  <si>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</si>
  <si>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</si>
  <si>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</si>
  <si>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</si>
  <si>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</si>
  <si>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</si>
  <si>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</si>
  <si>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</si>
  <si>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</si>
  <si>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</si>
  <si>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</si>
  <si>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</si>
  <si>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</si>
  <si>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</si>
  <si>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</si>
  <si>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</si>
  <si>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</si>
  <si>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</si>
  <si>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</si>
  <si>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</si>
  <si>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</si>
  <si>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</si>
  <si>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</si>
  <si>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</si>
  <si>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</si>
  <si>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</si>
  <si>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</si>
  <si>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</si>
  <si>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</si>
  <si>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</si>
  <si>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</si>
  <si>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</si>
  <si>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</si>
  <si>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</si>
  <si>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</si>
  <si>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</si>
  <si>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</si>
  <si>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</si>
  <si>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</si>
  <si>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</si>
  <si>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</si>
  <si>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</si>
  <si>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</si>
  <si>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</si>
  <si>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</si>
  <si>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</si>
  <si>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</si>
  <si>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</si>
  <si>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</si>
  <si>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</si>
  <si>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</si>
  <si>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</si>
  <si>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</si>
  <si>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</si>
  <si>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</si>
  <si>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</si>
  <si>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</si>
  <si>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</si>
  <si>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</si>
  <si>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</si>
  <si>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</si>
  <si>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</si>
  <si>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</si>
  <si>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</si>
  <si>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</si>
  <si>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</si>
  <si>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</si>
  <si>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</si>
  <si>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</si>
  <si>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</si>
  <si>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</si>
  <si>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</si>
  <si>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</si>
  <si>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</si>
  <si>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</si>
  <si>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</si>
  <si>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</si>
  <si>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</si>
  <si>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</si>
  <si>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</si>
  <si>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</si>
  <si>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</si>
  <si>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</si>
  <si>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</si>
  <si>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</si>
  <si>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</si>
  <si>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</si>
  <si>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</si>
  <si>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</si>
  <si>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</si>
  <si>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</si>
  <si>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</si>
  <si>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</si>
  <si>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</si>
  <si>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</si>
  <si>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</si>
  <si>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</si>
  <si>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</si>
  <si>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</si>
  <si>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</si>
  <si>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</si>
  <si>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</si>
  <si>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</si>
  <si>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</si>
  <si>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</si>
  <si>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</si>
  <si>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</si>
  <si>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</si>
  <si>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</si>
  <si>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</si>
  <si>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</si>
  <si>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</si>
  <si>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</si>
  <si>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</si>
  <si>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</si>
  <si>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</si>
  <si>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</si>
  <si>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</si>
  <si>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</si>
  <si>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</si>
  <si>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</si>
  <si>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</si>
  <si>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</si>
  <si>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</si>
  <si>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</si>
  <si>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</si>
  <si>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</si>
  <si>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</si>
  <si>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</si>
  <si>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</si>
  <si>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</si>
  <si>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</si>
  <si>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</si>
  <si>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</si>
  <si>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</si>
  <si>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</si>
  <si>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</si>
  <si>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</si>
  <si>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</si>
  <si>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</si>
  <si>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</si>
  <si>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</si>
  <si>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</si>
  <si>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</si>
  <si>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</si>
  <si>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</si>
  <si>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</si>
  <si>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</si>
  <si>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</si>
  <si>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</si>
  <si>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</si>
  <si>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</si>
  <si>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</si>
  <si>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</si>
  <si>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</si>
  <si>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</si>
  <si>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</si>
  <si>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</si>
  <si>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</si>
  <si>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</si>
  <si>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</si>
  <si>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</si>
  <si>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</si>
  <si>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</si>
  <si>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</si>
  <si>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</si>
  <si>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</si>
  <si>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</si>
  <si>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</si>
  <si>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</si>
  <si>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</si>
  <si>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</si>
  <si>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</si>
  <si>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</si>
  <si>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</si>
  <si>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</si>
  <si>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</si>
  <si>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</si>
  <si>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</si>
  <si>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</si>
  <si>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</si>
  <si>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</si>
  <si>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</si>
  <si>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</si>
  <si>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</si>
  <si>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</si>
  <si>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</si>
  <si>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</si>
  <si>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</si>
  <si>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</si>
  <si>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</si>
  <si>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</si>
  <si>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</si>
  <si>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</si>
  <si>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</si>
  <si>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</si>
  <si>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</si>
  <si>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</si>
  <si>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</si>
  <si>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</si>
  <si>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</si>
  <si>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</si>
  <si>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</si>
  <si>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</si>
  <si>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</si>
  <si>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</si>
  <si>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</si>
  <si>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</si>
  <si>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</si>
  <si>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</si>
  <si>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</si>
  <si>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</si>
  <si>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</si>
  <si>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</si>
  <si>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</si>
  <si>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</si>
  <si>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</si>
  <si>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</si>
  <si>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</si>
  <si>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</si>
  <si>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</si>
  <si>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</si>
  <si>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</si>
  <si>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</si>
  <si>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</si>
  <si>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</si>
  <si>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</si>
  <si>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</si>
  <si>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</si>
  <si>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</si>
  <si>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</si>
  <si>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</si>
  <si>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</si>
  <si>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</si>
  <si>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</si>
  <si>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</si>
  <si>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</si>
  <si>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</si>
  <si>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</si>
  <si>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</si>
  <si>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</si>
  <si>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</si>
  <si>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</si>
  <si>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</si>
  <si>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</si>
  <si>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</si>
  <si>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</si>
  <si>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</si>
  <si>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</si>
  <si>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</si>
  <si>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</si>
  <si>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</si>
  <si>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</si>
  <si>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</si>
  <si>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</si>
  <si>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</si>
  <si>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</si>
  <si>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</si>
  <si>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</si>
  <si>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</si>
  <si>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</si>
  <si>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</si>
  <si>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</si>
  <si>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</si>
  <si>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</si>
  <si>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</si>
  <si>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</si>
  <si>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</si>
  <si>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</si>
  <si>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</si>
  <si>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</si>
  <si>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</si>
  <si>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</si>
  <si>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</si>
  <si>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</si>
  <si>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</si>
  <si>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</si>
  <si>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</si>
  <si>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</si>
  <si>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</si>
  <si>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</si>
  <si>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</si>
  <si>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</si>
  <si>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</si>
  <si>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</si>
  <si>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</si>
  <si>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</si>
  <si>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</si>
  <si>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</si>
  <si>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</si>
  <si>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</si>
  <si>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</si>
  <si>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</si>
  <si>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</si>
  <si>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</si>
  <si>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</si>
  <si>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</si>
  <si>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</si>
  <si>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</si>
  <si>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</si>
  <si>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</si>
  <si>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</si>
  <si>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</si>
  <si>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</si>
  <si>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</si>
  <si>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</si>
  <si>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</si>
  <si>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</si>
  <si>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</si>
  <si>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</si>
  <si>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</si>
  <si>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</si>
  <si>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</si>
  <si>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</si>
  <si>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</si>
  <si>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</si>
  <si>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</si>
  <si>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</si>
  <si>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</si>
  <si>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</si>
  <si>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</si>
  <si>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</si>
  <si>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</si>
  <si>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</si>
  <si>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</si>
  <si>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</si>
  <si>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</si>
  <si>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</si>
  <si>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</si>
  <si>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</si>
  <si>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</si>
  <si>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</si>
  <si>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</si>
  <si>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</si>
  <si>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</si>
  <si>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</si>
  <si>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</si>
  <si>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</si>
  <si>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</si>
  <si>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</si>
  <si>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</si>
  <si>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</si>
  <si>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</si>
  <si>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</si>
  <si>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</si>
  <si>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</si>
  <si>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</si>
  <si>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</si>
  <si>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</si>
  <si>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</si>
  <si>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</si>
  <si>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</si>
  <si>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</si>
  <si>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</si>
  <si>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</si>
  <si>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</si>
  <si>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</si>
  <si>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</si>
  <si>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</si>
  <si>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</si>
  <si>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</si>
  <si>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</si>
  <si>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</si>
  <si>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</si>
  <si>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</si>
  <si>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</si>
  <si>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</si>
  <si>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</si>
  <si>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</si>
  <si>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</si>
  <si>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</si>
  <si>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</si>
  <si>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</si>
  <si>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</si>
  <si>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</si>
  <si>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</si>
  <si>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</si>
  <si>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</si>
  <si>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</si>
  <si>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</si>
  <si>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</si>
  <si>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</si>
  <si>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</si>
  <si>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</si>
  <si>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</si>
  <si>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</si>
  <si>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</si>
  <si>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</si>
  <si>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</si>
  <si>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</si>
  <si>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</si>
  <si>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</si>
  <si>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</si>
  <si>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</si>
  <si>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</si>
  <si>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</si>
  <si>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</si>
  <si>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</si>
  <si>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</si>
  <si>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</si>
  <si>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</si>
  <si>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</si>
  <si>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</si>
  <si>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</si>
  <si>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</si>
  <si>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</si>
  <si>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</si>
  <si>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</si>
  <si>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</si>
  <si>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</si>
  <si>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</si>
  <si>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</si>
  <si>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</si>
  <si>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</si>
  <si>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</si>
  <si>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</si>
  <si>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</si>
  <si>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</si>
  <si>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</si>
  <si>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</si>
  <si>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</si>
  <si>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</si>
  <si>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</si>
  <si>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</si>
  <si>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</si>
  <si>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</si>
  <si>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</si>
  <si>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</si>
  <si>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</si>
  <si>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</si>
  <si>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</si>
  <si>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</si>
  <si>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</si>
  <si>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</si>
  <si>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</si>
  <si>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</si>
  <si>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</si>
  <si>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</si>
  <si>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</si>
  <si>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</si>
  <si>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</si>
  <si>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</si>
  <si>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</si>
  <si>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</si>
  <si>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</si>
  <si>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</si>
  <si>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</si>
  <si>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</si>
  <si>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</si>
  <si>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</si>
  <si>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</si>
  <si>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</si>
  <si>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</si>
  <si>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</si>
  <si>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</si>
  <si>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</si>
  <si>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</si>
  <si>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</si>
  <si>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</si>
  <si>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</si>
  <si>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</si>
  <si>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</si>
  <si>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</si>
  <si>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</si>
  <si>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</si>
  <si>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</si>
  <si>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</si>
  <si>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</si>
  <si>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</si>
  <si>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</si>
  <si>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</si>
  <si>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</si>
  <si>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</si>
  <si>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</si>
  <si>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</si>
  <si>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</si>
  <si>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</si>
  <si>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</si>
  <si>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</si>
  <si>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</si>
  <si>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</si>
  <si>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</si>
  <si>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</si>
  <si>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</si>
  <si>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</si>
  <si>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</si>
  <si>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</si>
  <si>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</si>
  <si>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</si>
  <si>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</si>
  <si>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</si>
  <si>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</si>
  <si>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</si>
  <si>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</si>
  <si>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</si>
  <si>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</si>
  <si>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</si>
  <si>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</si>
  <si>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</si>
  <si>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</si>
  <si>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</si>
  <si>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</si>
  <si>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</si>
  <si>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</si>
  <si>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</si>
  <si>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</si>
  <si>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</si>
  <si>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</si>
  <si>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</si>
  <si>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</si>
  <si>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</si>
  <si>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</si>
  <si>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</si>
  <si>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</si>
  <si>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</si>
  <si>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</si>
  <si>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</si>
  <si>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</si>
  <si>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</si>
  <si>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</si>
  <si>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</si>
  <si>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</si>
  <si>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</si>
  <si>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</si>
  <si>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</si>
  <si>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</si>
  <si>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</si>
  <si>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</si>
  <si>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</si>
  <si>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</si>
  <si>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</si>
  <si>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</si>
  <si>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</si>
  <si>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</si>
  <si>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</si>
  <si>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</si>
  <si>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</si>
  <si>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</si>
  <si>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</si>
  <si>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</si>
  <si>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</si>
  <si>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</si>
  <si>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</si>
  <si>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</si>
  <si>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</si>
  <si>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</si>
  <si>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</si>
  <si>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</si>
  <si>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</si>
  <si>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</si>
  <si>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</si>
  <si>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</si>
  <si>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</si>
  <si>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</si>
  <si>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</si>
  <si>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</si>
  <si>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</si>
  <si>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</si>
  <si>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</si>
  <si>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</si>
  <si>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</si>
  <si>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</si>
  <si>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</si>
  <si>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</si>
  <si>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</si>
  <si>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</si>
  <si>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</si>
  <si>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</si>
  <si>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</si>
  <si>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</si>
  <si>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</si>
  <si>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</si>
  <si>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</si>
  <si>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</si>
  <si>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</si>
  <si>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</si>
  <si>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</si>
  <si>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</si>
  <si>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</si>
  <si>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</si>
  <si>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</si>
  <si>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</si>
  <si>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</si>
  <si>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</si>
  <si>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</si>
  <si>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</si>
  <si>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</si>
  <si>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</si>
  <si>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</si>
  <si>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</si>
  <si>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</si>
  <si>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</si>
  <si>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</si>
  <si>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</si>
  <si>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</si>
  <si>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</si>
  <si>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</si>
  <si>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</si>
  <si>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</si>
  <si>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</si>
  <si>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</si>
  <si>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</si>
  <si>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</si>
  <si>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</si>
  <si>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</si>
  <si>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</si>
  <si>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</si>
  <si>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</si>
  <si>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</si>
  <si>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</si>
  <si>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</si>
  <si>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</si>
  <si>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</si>
  <si>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</si>
  <si>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</si>
  <si>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</si>
  <si>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</si>
  <si>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</si>
  <si>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</si>
  <si>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</si>
  <si>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</si>
  <si>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</si>
  <si>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</si>
  <si>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</si>
  <si>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</si>
  <si>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</si>
  <si>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</si>
  <si>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</si>
  <si>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</si>
  <si>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</si>
  <si>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</si>
  <si>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</si>
  <si>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</si>
  <si>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</si>
  <si>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</si>
  <si>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</si>
  <si>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</si>
  <si>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</si>
  <si>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</si>
  <si>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</si>
  <si>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</si>
  <si>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</si>
  <si>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</si>
  <si>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</si>
  <si>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</si>
  <si>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</si>
  <si>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</si>
  <si>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</si>
  <si>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</si>
  <si>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</si>
  <si>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</si>
  <si>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</si>
  <si>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</si>
  <si>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</si>
  <si>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</si>
  <si>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</si>
  <si>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</si>
  <si>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</si>
  <si>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</si>
  <si>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</si>
  <si>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</si>
  <si>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</si>
  <si>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</si>
  <si>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</si>
  <si>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</si>
  <si>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</si>
  <si>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</si>
  <si>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</si>
  <si>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</si>
  <si>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</si>
  <si>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</si>
  <si>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</si>
  <si>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</si>
  <si>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</si>
  <si>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</si>
  <si>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</si>
  <si>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</si>
  <si>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</si>
  <si>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</si>
  <si>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</si>
  <si>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</si>
  <si>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</si>
  <si>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</si>
  <si>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</si>
  <si>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</si>
  <si>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</si>
  <si>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</si>
  <si>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</si>
  <si>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</si>
  <si>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</si>
  <si>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</si>
  <si>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</si>
  <si>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</si>
  <si>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</si>
  <si>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</si>
  <si>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</si>
  <si>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</si>
  <si>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</si>
  <si>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</si>
  <si>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</si>
  <si>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</si>
  <si>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</si>
  <si>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</si>
  <si>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</si>
  <si>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</si>
  <si>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</si>
  <si>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</si>
  <si>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</si>
  <si>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</si>
  <si>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</si>
  <si>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</si>
  <si>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</si>
  <si>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</si>
  <si>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</si>
  <si>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</si>
  <si>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</si>
  <si>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</si>
  <si>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</si>
  <si>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</si>
  <si>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</si>
  <si>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</si>
  <si>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</si>
  <si>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</si>
  <si>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</si>
  <si>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</si>
  <si>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</si>
  <si>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</si>
  <si>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</si>
  <si>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</si>
  <si>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</si>
  <si>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</si>
  <si>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</si>
  <si>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</si>
  <si>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</si>
  <si>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</si>
  <si>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</si>
  <si>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</si>
  <si>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</si>
  <si>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</si>
  <si>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</si>
  <si>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</si>
  <si>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</si>
  <si>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</si>
  <si>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</si>
  <si>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</si>
  <si>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</si>
  <si>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</si>
  <si>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</si>
  <si>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</si>
  <si>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</si>
  <si>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</si>
  <si>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</si>
  <si>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</si>
  <si>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</si>
  <si>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</si>
  <si>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</si>
  <si>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</si>
  <si>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</si>
  <si>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</si>
  <si>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</si>
  <si>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</si>
  <si>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</si>
  <si>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</si>
  <si>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</si>
  <si>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</si>
  <si>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</si>
  <si>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</si>
  <si>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</si>
  <si>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</si>
  <si>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</si>
  <si>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</si>
  <si>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</si>
  <si>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</si>
  <si>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</si>
  <si>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</si>
  <si>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</si>
  <si>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</si>
  <si>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</si>
  <si>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</si>
  <si>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</si>
  <si>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</si>
  <si>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</si>
  <si>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</si>
  <si>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</si>
  <si>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</si>
  <si>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</si>
  <si>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</si>
  <si>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</si>
  <si>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</si>
  <si>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</si>
  <si>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</si>
  <si>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</si>
  <si>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</si>
  <si>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</si>
  <si>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</si>
  <si>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</si>
  <si>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</si>
  <si>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</si>
  <si>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</si>
  <si>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</si>
  <si>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</si>
  <si>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</si>
  <si>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</si>
  <si>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</si>
  <si>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</si>
  <si>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</si>
  <si>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</si>
  <si>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</si>
  <si>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</si>
  <si>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</si>
  <si>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</si>
  <si>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</si>
  <si>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</si>
  <si>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</si>
  <si>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</si>
  <si>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</si>
  <si>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</si>
  <si>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</si>
  <si>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</si>
  <si>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</si>
  <si>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</si>
  <si>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</si>
  <si>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</si>
  <si>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</si>
  <si>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</si>
  <si>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</si>
  <si>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</si>
  <si>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</si>
  <si>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</si>
  <si>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</si>
  <si>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</si>
  <si>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</si>
  <si>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</si>
  <si>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</si>
  <si>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</si>
  <si>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</si>
  <si>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</si>
  <si>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</si>
  <si>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</si>
  <si>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</si>
  <si>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</si>
  <si>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</si>
  <si>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</si>
  <si>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</si>
  <si>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</si>
  <si>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</si>
  <si>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</si>
  <si>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</si>
  <si>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</si>
  <si>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</si>
  <si>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</si>
  <si>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</si>
  <si>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</si>
  <si>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</si>
  <si>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</si>
  <si>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</si>
  <si>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</si>
  <si>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</si>
  <si>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</si>
  <si>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</si>
  <si>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</si>
  <si>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</si>
  <si>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</si>
  <si>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</si>
  <si>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</si>
  <si>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</si>
  <si>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</si>
  <si>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</si>
  <si>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</si>
  <si>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</si>
  <si>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</si>
  <si>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</si>
  <si>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</si>
  <si>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</si>
  <si>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</si>
  <si>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</si>
  <si>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</si>
  <si>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</si>
  <si>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</si>
  <si>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</si>
  <si>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</si>
  <si>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</si>
  <si>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</si>
  <si>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</si>
  <si>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</si>
  <si>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</si>
  <si>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</si>
  <si>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</si>
  <si>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</si>
  <si>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</si>
  <si>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</si>
  <si>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</si>
  <si>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</si>
  <si>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</si>
  <si>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</si>
  <si>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</si>
  <si>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</si>
  <si>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</si>
  <si>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</si>
  <si>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</si>
  <si>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</si>
  <si>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</si>
  <si>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</si>
  <si>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</si>
  <si>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</si>
  <si>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</si>
  <si>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</si>
  <si>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</si>
  <si>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</si>
  <si>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</si>
  <si>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</si>
  <si>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</si>
  <si>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</si>
  <si>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</si>
  <si>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</si>
  <si>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</si>
  <si>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</si>
  <si>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</si>
  <si>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</si>
  <si>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</si>
  <si>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</si>
  <si>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</si>
  <si>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</si>
  <si>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</si>
  <si>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</si>
  <si>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</si>
  <si>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</si>
  <si>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</si>
  <si>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</si>
  <si>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</si>
  <si>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</si>
  <si>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</si>
  <si>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</si>
  <si>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</si>
  <si>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</si>
  <si>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</si>
  <si>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</si>
  <si>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</si>
  <si>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</si>
  <si>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</si>
  <si>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</si>
  <si>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</si>
  <si>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</si>
  <si>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</si>
  <si>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</si>
  <si>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</si>
  <si>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</si>
  <si>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</si>
  <si>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</si>
  <si>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</si>
  <si>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</si>
  <si>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</si>
  <si>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</si>
  <si>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</si>
  <si>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</si>
  <si>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</si>
  <si>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</si>
  <si>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</si>
  <si>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</si>
  <si>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</si>
  <si>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</si>
  <si>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</si>
  <si>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</si>
  <si>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</si>
  <si>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</si>
  <si>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</si>
  <si>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</si>
  <si>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</si>
  <si>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</si>
  <si>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</si>
  <si>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</si>
  <si>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</si>
  <si>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</si>
  <si>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</si>
  <si>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</si>
  <si>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</si>
  <si>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</si>
  <si>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</si>
  <si>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</si>
  <si>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</si>
  <si>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</si>
  <si>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</si>
  <si>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</si>
  <si>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</si>
  <si>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</si>
  <si>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</si>
  <si>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</si>
  <si>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</si>
  <si>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</si>
  <si>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</si>
  <si>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</si>
  <si>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</si>
  <si>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</si>
  <si>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</si>
  <si>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</si>
  <si>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</si>
  <si>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</si>
  <si>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</si>
  <si>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</si>
  <si>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</si>
  <si>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</si>
  <si>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</si>
  <si>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</si>
  <si>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</si>
  <si>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</si>
  <si>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</si>
  <si>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</si>
  <si>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</si>
  <si>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</si>
  <si>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</si>
  <si>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</si>
  <si>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</si>
  <si>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</si>
  <si>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</si>
  <si>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</si>
  <si>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</si>
  <si>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</si>
  <si>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</si>
  <si>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</si>
  <si>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</si>
  <si>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</si>
  <si>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</si>
  <si>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</si>
  <si>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</si>
  <si>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</si>
  <si>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</si>
  <si>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</si>
  <si>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</si>
  <si>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</si>
  <si>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</si>
  <si>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</si>
  <si>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</si>
  <si>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</si>
  <si>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</si>
  <si>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</si>
  <si>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</si>
  <si>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</si>
  <si>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</si>
  <si>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</si>
  <si>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</si>
  <si>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</si>
  <si>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</si>
  <si>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</si>
  <si>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</si>
  <si>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</si>
  <si>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</si>
  <si>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</si>
  <si>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</si>
  <si>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</si>
  <si>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</si>
  <si>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</si>
  <si>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</si>
  <si>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</si>
  <si>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</si>
  <si>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</si>
  <si>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</si>
  <si>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</si>
  <si>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</si>
  <si>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</si>
  <si>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</si>
  <si>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</si>
  <si>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</si>
  <si>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</si>
  <si>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</si>
  <si>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</si>
  <si>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</si>
  <si>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</si>
  <si>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</si>
  <si>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</si>
  <si>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</si>
  <si>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</si>
  <si>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</si>
  <si>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</si>
  <si>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</si>
  <si>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</si>
  <si>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</si>
  <si>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</si>
  <si>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</si>
  <si>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</si>
  <si>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</si>
  <si>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</si>
  <si>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</si>
  <si>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</si>
  <si>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</si>
  <si>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</si>
  <si>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</si>
  <si>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</si>
  <si>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</si>
  <si>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</si>
  <si>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</si>
  <si>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</si>
  <si>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</si>
  <si>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</si>
  <si>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</si>
  <si>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</si>
  <si>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</si>
  <si>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</si>
  <si>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</si>
  <si>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</si>
  <si>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</si>
  <si>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</si>
  <si>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</si>
  <si>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</si>
  <si>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</si>
  <si>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</si>
  <si>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</si>
  <si>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</si>
  <si>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</si>
  <si>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</si>
  <si>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</si>
  <si>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</si>
  <si>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</si>
  <si>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</si>
  <si>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</si>
  <si>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</si>
  <si>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</si>
  <si>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</si>
  <si>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</si>
  <si>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</si>
  <si>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</si>
  <si>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</si>
  <si>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</si>
  <si>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</si>
  <si>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</si>
  <si>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</si>
  <si>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</si>
  <si>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</si>
  <si>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</si>
  <si>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</si>
  <si>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</si>
  <si>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</si>
  <si>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</si>
  <si>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</si>
  <si>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</si>
  <si>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</si>
  <si>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</si>
  <si>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</si>
  <si>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</si>
  <si>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</si>
  <si>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</si>
  <si>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</si>
  <si>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</si>
  <si>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</si>
  <si>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</si>
  <si>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</si>
  <si>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</si>
  <si>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</si>
  <si>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</si>
  <si>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</si>
  <si>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</si>
  <si>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</si>
  <si>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</si>
  <si>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</si>
  <si>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</si>
  <si>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</si>
  <si>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</si>
  <si>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</si>
  <si>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</si>
  <si>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</si>
  <si>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</si>
  <si>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</si>
  <si>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</si>
  <si>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</si>
  <si>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</si>
  <si>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</si>
  <si>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</si>
  <si>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</si>
  <si>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</si>
  <si>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</si>
  <si>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</si>
  <si>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</si>
  <si>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</si>
  <si>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</si>
  <si>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</si>
  <si>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</si>
  <si>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</si>
  <si>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</si>
  <si>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</si>
  <si>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</si>
  <si>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</si>
  <si>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</si>
  <si>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</si>
  <si>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</si>
  <si>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</si>
  <si>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</si>
  <si>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</si>
  <si>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</si>
  <si>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</si>
  <si>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</si>
  <si>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</si>
  <si>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</si>
  <si>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</si>
  <si>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</si>
  <si>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</si>
  <si>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</si>
  <si>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</si>
  <si>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</si>
  <si>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</si>
  <si>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</si>
  <si>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</si>
  <si>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</si>
  <si>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</si>
  <si>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</si>
  <si>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</si>
  <si>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</si>
  <si>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</si>
  <si>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</si>
  <si>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</si>
  <si>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</si>
  <si>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</si>
  <si>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</si>
  <si>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</si>
  <si>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</si>
  <si>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</si>
  <si>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</si>
  <si>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</si>
  <si>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</si>
  <si>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</si>
  <si>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</si>
  <si>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</si>
  <si>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</si>
  <si>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</si>
  <si>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</si>
  <si>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</si>
  <si>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</si>
  <si>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</si>
  <si>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</si>
  <si>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</si>
  <si>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</si>
  <si>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</si>
  <si>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</si>
  <si>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</si>
  <si>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</si>
  <si>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</si>
  <si>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</si>
  <si>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</si>
  <si>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</si>
  <si>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</si>
  <si>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</si>
  <si>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</si>
  <si>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</si>
  <si>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</si>
  <si>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</si>
  <si>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</si>
  <si>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</si>
  <si>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</si>
  <si>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</si>
  <si>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</si>
  <si>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</si>
  <si>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</si>
  <si>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</si>
  <si>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</si>
  <si>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</si>
  <si>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</si>
  <si>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</si>
  <si>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</si>
  <si>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</si>
  <si>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</si>
  <si>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</si>
  <si>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</si>
  <si>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</si>
  <si>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</si>
  <si>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</si>
  <si>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</si>
  <si>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</si>
  <si>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</si>
  <si>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</si>
  <si>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</si>
  <si>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</si>
  <si>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</si>
  <si>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</si>
  <si>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</si>
  <si>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</si>
  <si>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</si>
  <si>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</si>
  <si>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</si>
  <si>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</si>
  <si>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</si>
  <si>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</si>
  <si>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</si>
  <si>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</si>
  <si>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</si>
  <si>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</si>
  <si>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</si>
  <si>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</si>
  <si>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</si>
  <si>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</si>
  <si>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</si>
  <si>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</si>
  <si>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</si>
  <si>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</si>
  <si>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</si>
  <si>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</si>
  <si>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</si>
  <si>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</si>
  <si>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</si>
  <si>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</si>
  <si>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</si>
  <si>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</si>
  <si>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</si>
  <si>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</si>
  <si>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</si>
  <si>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</si>
  <si>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</si>
  <si>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</si>
  <si>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</si>
  <si>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</si>
  <si>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</si>
  <si>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</si>
  <si>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</si>
  <si>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</si>
  <si>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</si>
  <si>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</si>
  <si>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</si>
  <si>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</si>
  <si>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</si>
  <si>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</si>
  <si>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</si>
  <si>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</si>
  <si>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</si>
  <si>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</si>
  <si>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</si>
  <si>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</si>
  <si>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</si>
  <si>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</si>
  <si>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</si>
  <si>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</si>
  <si>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</si>
  <si>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</si>
  <si>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</si>
  <si>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</si>
  <si>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</si>
  <si>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</si>
  <si>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</si>
  <si>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</si>
  <si>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</si>
  <si>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</si>
  <si>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</si>
  <si>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</si>
  <si>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</si>
  <si>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</si>
  <si>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</si>
  <si>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</si>
  <si>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</si>
  <si>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</si>
  <si>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</si>
  <si>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</si>
  <si>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</si>
  <si>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</si>
  <si>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</si>
  <si>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</si>
  <si>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</si>
  <si>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</si>
  <si>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</si>
  <si>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</si>
  <si>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</si>
  <si>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</si>
  <si>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</si>
  <si>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</si>
  <si>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</si>
  <si>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</si>
  <si>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</si>
  <si>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</si>
  <si>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</si>
  <si>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</si>
  <si>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</si>
  <si>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</si>
  <si>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</si>
  <si>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</si>
  <si>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</si>
  <si>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</si>
  <si>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</si>
  <si>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</si>
  <si>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</si>
  <si>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</si>
  <si>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</si>
  <si>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</si>
  <si>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</si>
  <si>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</si>
  <si>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</si>
  <si>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</si>
  <si>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</si>
  <si>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</si>
  <si>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</si>
  <si>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</si>
  <si>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</si>
  <si>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</si>
  <si>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</si>
  <si>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</si>
  <si>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</si>
  <si>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</si>
  <si>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</si>
  <si>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</si>
  <si>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</si>
  <si>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</si>
  <si>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</si>
  <si>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</si>
  <si>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</si>
  <si>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</si>
  <si>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</si>
  <si>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</si>
  <si>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</si>
  <si>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</si>
  <si>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</si>
  <si>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</si>
  <si>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</si>
  <si>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</si>
  <si>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</si>
  <si>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</si>
  <si>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</si>
  <si>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</si>
  <si>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</si>
  <si>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</si>
  <si>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</si>
  <si>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</si>
  <si>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</si>
  <si>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</si>
  <si>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</si>
  <si>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</si>
  <si>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</si>
  <si>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</si>
  <si>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</si>
  <si>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</si>
  <si>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</si>
  <si>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</si>
  <si>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</si>
  <si>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</si>
  <si>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</si>
  <si>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</si>
  <si>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</si>
  <si>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</si>
  <si>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</si>
  <si>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</si>
  <si>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</si>
  <si>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</si>
  <si>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</si>
  <si>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</si>
  <si>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</si>
  <si>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</si>
  <si>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</si>
  <si>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</si>
  <si>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</si>
  <si>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</si>
  <si>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</si>
  <si>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</si>
  <si>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</si>
  <si>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</si>
  <si>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</si>
  <si>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</si>
  <si>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</si>
  <si>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</si>
  <si>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</si>
  <si>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</si>
  <si>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</si>
  <si>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</si>
  <si>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</si>
  <si>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</si>
  <si>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</si>
  <si>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</si>
  <si>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</si>
  <si>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</si>
  <si>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</si>
  <si>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</si>
  <si>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</si>
  <si>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</si>
  <si>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</si>
  <si>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</si>
  <si>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</si>
  <si>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</si>
  <si>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</si>
  <si>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</si>
  <si>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</si>
  <si>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</si>
  <si>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</si>
  <si>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</si>
  <si>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</si>
  <si>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</si>
  <si>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</si>
  <si>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</si>
  <si>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</si>
  <si>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</si>
  <si>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</si>
  <si>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</si>
  <si>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</si>
  <si>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</si>
  <si>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</si>
  <si>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</si>
  <si>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</si>
  <si>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</si>
  <si>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</si>
  <si>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</si>
  <si>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</si>
  <si>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</si>
  <si>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</si>
  <si>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</si>
  <si>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</si>
  <si>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</si>
  <si>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</si>
  <si>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</si>
  <si>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</si>
  <si>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</si>
  <si>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</si>
  <si>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</si>
  <si>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</si>
  <si>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</si>
  <si>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</si>
  <si>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</si>
  <si>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</si>
  <si>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</si>
  <si>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</si>
  <si>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</si>
  <si>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</si>
  <si>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</si>
  <si>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</si>
  <si>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</si>
  <si>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</si>
  <si>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</si>
  <si>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</si>
  <si>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</si>
  <si>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</si>
  <si>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</si>
  <si>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</si>
  <si>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</si>
  <si>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</si>
  <si>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</si>
  <si>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</si>
  <si>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</si>
  <si>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</si>
  <si>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</si>
  <si>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</si>
  <si>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</si>
  <si>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</si>
  <si>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</si>
  <si>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</si>
  <si>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</si>
  <si>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</si>
  <si>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</si>
  <si>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</si>
  <si>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</si>
  <si>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</si>
  <si>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</si>
  <si>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</si>
  <si>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</si>
  <si>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</si>
  <si>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</si>
  <si>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</si>
  <si>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</si>
  <si>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</si>
  <si>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</si>
  <si>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</si>
  <si>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</si>
  <si>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</si>
  <si>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</si>
  <si>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</si>
  <si>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</si>
  <si>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</si>
  <si>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</si>
  <si>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</si>
  <si>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</si>
  <si>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</si>
  <si>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</si>
  <si>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</si>
  <si>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</si>
  <si>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</si>
  <si>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</si>
  <si>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</si>
  <si>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</si>
  <si>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</si>
  <si>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</si>
  <si>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</si>
  <si>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</si>
  <si>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</si>
  <si>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</si>
  <si>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</si>
  <si>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</si>
  <si>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</si>
  <si>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</si>
  <si>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</si>
  <si>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</si>
  <si>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</si>
  <si>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</si>
  <si>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</si>
  <si>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</si>
  <si>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</si>
  <si>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</si>
  <si>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</si>
  <si>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</si>
  <si>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</si>
  <si>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</si>
  <si>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</si>
  <si>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</si>
  <si>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</si>
  <si>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</si>
  <si>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</si>
  <si>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</si>
  <si>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</si>
  <si>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</si>
  <si>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</si>
  <si>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</si>
  <si>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</si>
  <si>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</si>
  <si>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</si>
  <si>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</si>
  <si>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</si>
  <si>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</si>
  <si>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</si>
  <si>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</si>
  <si>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</si>
  <si>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</si>
  <si>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</si>
  <si>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</si>
  <si>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</si>
  <si>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</si>
  <si>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</si>
  <si>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</si>
  <si>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</si>
  <si>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</si>
  <si>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</si>
  <si>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</si>
  <si>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</si>
  <si>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</si>
  <si>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</si>
  <si>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</si>
  <si>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</si>
  <si>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</si>
  <si>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</si>
  <si>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</si>
  <si>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</si>
  <si>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</si>
  <si>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</si>
  <si>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</si>
  <si>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</si>
  <si>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</si>
  <si>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</si>
  <si>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</si>
  <si>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</si>
  <si>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</si>
  <si>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</si>
  <si>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</si>
  <si>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</si>
  <si>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</si>
  <si>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</si>
  <si>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</si>
  <si>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</si>
  <si>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</si>
  <si>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</si>
  <si>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</si>
  <si>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</si>
  <si>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</si>
  <si>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</si>
  <si>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</si>
  <si>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</si>
  <si>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</si>
  <si>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</si>
  <si>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</si>
  <si>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</si>
  <si>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</si>
  <si>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</si>
  <si>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</si>
  <si>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</si>
  <si>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</si>
  <si>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</si>
  <si>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</si>
  <si>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</si>
  <si>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</si>
  <si>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</si>
  <si>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</si>
  <si>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</si>
  <si>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</si>
  <si>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</si>
  <si>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</si>
  <si>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</si>
  <si>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</si>
  <si>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</si>
  <si>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</si>
  <si>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</si>
  <si>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</si>
  <si>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</si>
  <si>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</si>
  <si>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</si>
  <si>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</si>
  <si>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</si>
  <si>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</si>
  <si>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</si>
  <si>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</si>
  <si>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</si>
  <si>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</si>
  <si>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</si>
  <si>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</si>
  <si>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</si>
  <si>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</si>
  <si>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</si>
  <si>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</si>
  <si>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</si>
  <si>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</si>
  <si>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</si>
  <si>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</si>
  <si>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</si>
  <si>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</si>
  <si>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</si>
  <si>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</si>
  <si>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</si>
  <si>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</si>
  <si>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</si>
  <si>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</si>
  <si>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</si>
  <si>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</si>
  <si>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</si>
  <si>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</si>
  <si>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</si>
  <si>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</si>
  <si>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</si>
  <si>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</si>
  <si>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</si>
  <si>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</si>
  <si>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</si>
  <si>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</si>
  <si>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</si>
  <si>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</si>
  <si>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</si>
  <si>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</si>
  <si>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</si>
  <si>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</si>
  <si>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</si>
  <si>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</si>
  <si>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</si>
  <si>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</si>
  <si>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</si>
  <si>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</si>
  <si>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</si>
  <si>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</si>
  <si>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</si>
  <si>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</si>
  <si>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</si>
  <si>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</si>
  <si>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</si>
  <si>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</si>
  <si>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</si>
  <si>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</si>
  <si>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</si>
  <si>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</si>
  <si>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</si>
  <si>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</si>
  <si>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</si>
  <si>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</si>
  <si>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</si>
  <si>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</si>
  <si>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</si>
  <si>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</si>
  <si>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</si>
  <si>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</si>
  <si>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</si>
  <si>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</si>
  <si>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</si>
  <si>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</si>
  <si>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</si>
  <si>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</si>
  <si>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</si>
  <si>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</si>
  <si>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</si>
  <si>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</si>
  <si>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</si>
  <si>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</si>
  <si>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</si>
  <si>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</si>
  <si>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</si>
  <si>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</si>
  <si>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</si>
  <si>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</si>
  <si>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</si>
  <si>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</si>
  <si>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</si>
  <si>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</si>
  <si>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</si>
  <si>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</si>
  <si>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</si>
  <si>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</si>
  <si>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</si>
  <si>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</si>
  <si>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</si>
  <si>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</si>
  <si>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</si>
  <si>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</si>
  <si>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</si>
  <si>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</si>
  <si>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</si>
  <si>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</si>
  <si>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</si>
  <si>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</si>
  <si>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</si>
  <si>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</si>
  <si>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</si>
  <si>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</si>
  <si>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</si>
  <si>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</si>
  <si>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</si>
  <si>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</si>
  <si>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</si>
  <si>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</si>
  <si>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</si>
  <si>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</si>
  <si>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</si>
  <si>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</si>
  <si>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</si>
  <si>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</si>
  <si>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</si>
  <si>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</si>
  <si>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</si>
  <si>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</si>
  <si>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</si>
  <si>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</si>
  <si>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</si>
  <si>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</si>
  <si>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</si>
  <si>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</si>
  <si>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</si>
  <si>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</si>
  <si>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</si>
  <si>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</si>
  <si>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</si>
  <si>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</si>
  <si>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</si>
  <si>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</si>
  <si>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</si>
  <si>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</si>
  <si>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</si>
  <si>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</si>
  <si>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</si>
  <si>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</si>
  <si>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</si>
  <si>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</si>
  <si>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</si>
  <si>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</si>
  <si>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</si>
  <si>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</si>
  <si>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</si>
  <si>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</si>
  <si>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</si>
  <si>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</si>
  <si>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</si>
  <si>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</si>
  <si>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</si>
  <si>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</si>
  <si>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</si>
  <si>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</si>
  <si>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</si>
  <si>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</si>
  <si>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</si>
  <si>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</si>
  <si>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</si>
  <si>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</si>
  <si>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</si>
  <si>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</si>
  <si>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</si>
  <si>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</si>
  <si>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</si>
  <si>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</si>
  <si>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</si>
  <si>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</si>
  <si>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</si>
  <si>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</si>
  <si>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</si>
  <si>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</si>
  <si>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</si>
  <si>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</si>
  <si>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</si>
  <si>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</si>
  <si>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</si>
  <si>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</si>
  <si>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</si>
  <si>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</si>
  <si>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</si>
  <si>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</si>
  <si>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</si>
  <si>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</si>
  <si>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</si>
  <si>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</si>
  <si>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</si>
  <si>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</si>
  <si>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</si>
  <si>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</si>
  <si>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</si>
  <si>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</si>
  <si>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</si>
  <si>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</si>
  <si>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</si>
  <si>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</si>
  <si>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</si>
  <si>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</si>
  <si>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</si>
  <si>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</si>
  <si>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</si>
  <si>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</si>
  <si>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</si>
  <si>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</si>
  <si>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</si>
  <si>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</si>
  <si>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</si>
  <si>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</si>
  <si>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</si>
  <si>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</si>
  <si>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</si>
  <si>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</si>
  <si>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</si>
  <si>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</si>
  <si>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</si>
  <si>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</si>
  <si>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</si>
  <si>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</si>
  <si>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</si>
  <si>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</si>
  <si>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</si>
  <si>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</si>
  <si>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</si>
  <si>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</si>
  <si>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</si>
  <si>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</si>
  <si>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</si>
  <si>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</si>
  <si>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</si>
  <si>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</si>
  <si>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</si>
  <si>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</si>
  <si>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</si>
  <si>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</si>
  <si>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</si>
  <si>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</si>
  <si>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</si>
  <si>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</si>
  <si>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</si>
  <si>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</si>
  <si>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</si>
  <si>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</si>
  <si>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</si>
  <si>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</si>
  <si>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</si>
  <si>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</si>
  <si>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</si>
  <si>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</si>
  <si>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</si>
  <si>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</si>
  <si>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</si>
  <si>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</si>
  <si>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</si>
  <si>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</si>
  <si>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</si>
  <si>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</si>
  <si>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</si>
  <si>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</si>
  <si>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</si>
  <si>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</si>
  <si>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</si>
  <si>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</si>
  <si>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</si>
  <si>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</si>
  <si>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</si>
  <si>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</si>
  <si>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</si>
  <si>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</si>
  <si>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</si>
  <si>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</si>
  <si>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</si>
  <si>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</si>
  <si>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</si>
  <si>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</si>
  <si>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</si>
  <si>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</si>
  <si>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</si>
  <si>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</si>
  <si>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</si>
  <si>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</si>
  <si>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</si>
  <si>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</si>
  <si>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</si>
  <si>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</si>
  <si>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</si>
  <si>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</si>
  <si>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</si>
  <si>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</si>
  <si>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</si>
  <si>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</si>
  <si>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</si>
  <si>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</si>
  <si>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</si>
  <si>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</si>
  <si>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</si>
  <si>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</si>
  <si>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</si>
  <si>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</si>
  <si>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</si>
  <si>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</si>
  <si>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</si>
  <si>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</si>
  <si>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</si>
  <si>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</si>
  <si>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</si>
  <si>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</si>
  <si>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</si>
  <si>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</si>
  <si>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</si>
  <si>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</si>
  <si>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</si>
  <si>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</si>
  <si>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</si>
  <si>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</si>
  <si>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</si>
  <si>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</si>
  <si>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</si>
  <si>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</si>
  <si>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</si>
  <si>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</si>
  <si>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</si>
  <si>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</si>
  <si>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</si>
  <si>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</si>
  <si>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</si>
  <si>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</si>
  <si>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</si>
  <si>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</si>
  <si>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</si>
  <si>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</si>
  <si>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</si>
  <si>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</si>
  <si>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</si>
  <si>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</si>
  <si>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</si>
  <si>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</si>
  <si>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</si>
  <si>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</si>
  <si>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</si>
  <si>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</si>
  <si>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</si>
  <si>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</si>
  <si>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</si>
  <si>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</si>
  <si>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</si>
  <si>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</si>
  <si>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</si>
  <si>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</si>
  <si>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</si>
  <si>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</si>
  <si>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</si>
  <si>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</si>
  <si>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</si>
  <si>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</si>
  <si>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</si>
  <si>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</si>
  <si>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</si>
  <si>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</si>
  <si>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</si>
  <si>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</si>
  <si>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</si>
  <si>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</si>
  <si>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</si>
  <si>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</si>
  <si>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</si>
  <si>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</si>
  <si>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</si>
  <si>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</si>
  <si>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</si>
  <si>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</si>
  <si>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</si>
  <si>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</si>
  <si>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</si>
  <si>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</si>
  <si>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</si>
  <si>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</si>
  <si>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</si>
  <si>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</si>
  <si>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</si>
  <si>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</si>
  <si>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</si>
  <si>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</si>
  <si>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</si>
  <si>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</si>
  <si>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</si>
  <si>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</si>
  <si>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</si>
  <si>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</si>
  <si>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</si>
  <si>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</si>
  <si>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</si>
  <si>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</si>
  <si>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</si>
  <si>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</si>
  <si>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</si>
  <si>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</si>
  <si>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</si>
  <si>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</si>
  <si>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</si>
  <si>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</si>
  <si>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</si>
  <si>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</si>
  <si>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</si>
  <si>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</si>
  <si>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</si>
  <si>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</si>
  <si>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</si>
  <si>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</si>
  <si>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</si>
  <si>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</si>
  <si>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</si>
  <si>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</si>
  <si>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</si>
  <si>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</si>
  <si>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</si>
  <si>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</si>
  <si>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</si>
  <si>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</si>
  <si>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</si>
  <si>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</si>
  <si>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</si>
  <si>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</si>
  <si>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</si>
  <si>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</si>
  <si>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</si>
  <si>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</si>
  <si>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</si>
  <si>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</si>
  <si>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</si>
  <si>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</si>
  <si>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</si>
  <si>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</si>
  <si>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</si>
  <si>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</si>
  <si>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</si>
  <si>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</si>
  <si>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</si>
  <si>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</si>
  <si>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</si>
  <si>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</si>
  <si>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</si>
  <si>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</si>
  <si>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</si>
  <si>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</si>
  <si>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</si>
  <si>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</si>
  <si>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</si>
  <si>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</si>
  <si>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</si>
  <si>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</si>
  <si>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</si>
  <si>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</si>
  <si>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</si>
  <si>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</si>
  <si>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</si>
  <si>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</si>
  <si>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</si>
  <si>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</si>
  <si>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</si>
  <si>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</si>
  <si>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</si>
  <si>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</si>
  <si>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</si>
  <si>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</si>
  <si>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</si>
  <si>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</si>
  <si>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</si>
  <si>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</si>
  <si>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</si>
  <si>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</si>
  <si>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</si>
  <si>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</si>
  <si>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</si>
  <si>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</si>
  <si>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</si>
  <si>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</si>
  <si>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</si>
  <si>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</si>
  <si>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</si>
  <si>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</si>
  <si>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</si>
  <si>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</si>
  <si>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</si>
  <si>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</si>
  <si>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</si>
  <si>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</si>
  <si>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</si>
  <si>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</si>
  <si>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</si>
  <si>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</si>
  <si>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</si>
  <si>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</si>
  <si>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</si>
  <si>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</si>
  <si>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</si>
  <si>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</si>
  <si>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</si>
  <si>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</si>
  <si>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</si>
  <si>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</si>
  <si>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</si>
  <si>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</si>
  <si>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</si>
  <si>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</si>
  <si>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</si>
  <si>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</si>
  <si>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</si>
  <si>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</si>
  <si>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</si>
  <si>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</si>
  <si>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</si>
  <si>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</si>
  <si>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</si>
  <si>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</si>
  <si>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</si>
  <si>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</si>
  <si>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</si>
  <si>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</si>
  <si>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</si>
  <si>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</si>
  <si>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</si>
  <si>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</si>
  <si>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</si>
  <si>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</si>
  <si>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</si>
  <si>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</si>
  <si>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</si>
  <si>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</si>
  <si>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</si>
  <si>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</si>
  <si>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</si>
  <si>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</si>
  <si>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</si>
  <si>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</si>
  <si>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</si>
  <si>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</si>
  <si>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</si>
  <si>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</si>
  <si>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</si>
  <si>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</si>
  <si>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</si>
  <si>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</si>
  <si>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</si>
  <si>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</si>
  <si>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</si>
  <si>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</si>
  <si>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</si>
  <si>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</si>
  <si>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</si>
  <si>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</si>
  <si>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</si>
  <si>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</si>
  <si>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</si>
  <si>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</si>
  <si>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</si>
  <si>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</si>
  <si>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</si>
  <si>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</si>
  <si>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</si>
  <si>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</si>
  <si>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</si>
  <si>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</si>
  <si>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</si>
  <si>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</si>
  <si>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</si>
  <si>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</si>
  <si>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</si>
  <si>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</si>
  <si>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</si>
  <si>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</si>
  <si>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</si>
  <si>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</si>
  <si>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</si>
  <si>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</si>
  <si>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</si>
  <si>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</si>
  <si>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</si>
  <si>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</si>
  <si>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</si>
  <si>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</si>
  <si>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</si>
  <si>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</si>
  <si>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</si>
  <si>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</si>
  <si>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</si>
  <si>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</si>
  <si>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</si>
  <si>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</si>
  <si>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</si>
  <si>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</si>
  <si>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</si>
  <si>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</si>
  <si>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</si>
  <si>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</si>
  <si>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</si>
  <si>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</si>
  <si>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</si>
  <si>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</si>
  <si>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</si>
  <si>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</si>
  <si>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</si>
  <si>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</si>
  <si>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</si>
  <si>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</si>
  <si>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</si>
  <si>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</si>
  <si>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</si>
  <si>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</si>
  <si>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</si>
  <si>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</si>
  <si>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</si>
  <si>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</si>
  <si>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</si>
  <si>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</si>
  <si>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</si>
  <si>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</si>
  <si>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</si>
  <si>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</si>
  <si>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</si>
  <si>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</si>
  <si>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</si>
  <si>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</si>
  <si>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</si>
  <si>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</si>
  <si>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</si>
  <si>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</si>
  <si>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</si>
  <si>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</si>
  <si>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</si>
  <si>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</si>
  <si>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</si>
  <si>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</si>
  <si>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</si>
  <si>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</si>
  <si>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</si>
  <si>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</si>
  <si>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</si>
  <si>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</si>
  <si>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</si>
  <si>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</si>
  <si>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</si>
  <si>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</si>
  <si>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</si>
  <si>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</si>
  <si>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</si>
  <si>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</si>
  <si>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</si>
  <si>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</si>
  <si>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</si>
  <si>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</si>
  <si>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</si>
  <si>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</si>
  <si>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</si>
  <si>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</si>
  <si>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</si>
  <si>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</si>
  <si>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</si>
  <si>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</si>
  <si>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</si>
  <si>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</si>
  <si>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</si>
  <si>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</si>
  <si>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</si>
  <si>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</si>
  <si>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</si>
  <si>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</si>
  <si>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</si>
  <si>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</si>
  <si>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</si>
  <si>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</si>
  <si>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</si>
  <si>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</si>
  <si>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</si>
  <si>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</si>
  <si>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</si>
  <si>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</si>
  <si>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</si>
  <si>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</si>
  <si>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</si>
  <si>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</si>
  <si>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</si>
  <si>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</si>
  <si>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</si>
  <si>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</si>
  <si>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</si>
  <si>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</si>
  <si>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</si>
  <si>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</si>
  <si>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</si>
  <si>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</si>
  <si>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</si>
  <si>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</si>
  <si>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</si>
  <si>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</si>
  <si>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</si>
  <si>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</si>
  <si>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</si>
  <si>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</si>
  <si>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</si>
  <si>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</si>
  <si>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</si>
  <si>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</si>
  <si>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</si>
  <si>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</si>
  <si>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</si>
  <si>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</si>
  <si>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</si>
  <si>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</si>
  <si>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</si>
  <si>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</si>
  <si>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</si>
  <si>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</si>
  <si>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</si>
  <si>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</si>
  <si>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</si>
  <si>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</si>
  <si>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</si>
  <si>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</si>
  <si>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</si>
  <si>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</si>
  <si>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</si>
  <si>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</si>
  <si>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</si>
  <si>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</si>
  <si>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</si>
  <si>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</si>
  <si>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</si>
  <si>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</si>
  <si>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</si>
  <si>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</si>
  <si>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</si>
  <si>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</si>
  <si>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</si>
  <si>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</si>
  <si>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</si>
  <si>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</si>
  <si>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</si>
  <si>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</si>
  <si>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</si>
  <si>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</si>
  <si>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</si>
  <si>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</si>
  <si>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</si>
  <si>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</si>
  <si>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</si>
  <si>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</si>
  <si>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</si>
  <si>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</si>
  <si>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</si>
  <si>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</si>
  <si>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</si>
  <si>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</si>
  <si>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</si>
  <si>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</si>
  <si>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</si>
  <si>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</si>
  <si>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</si>
  <si>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</si>
  <si>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</si>
  <si>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</si>
  <si>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</si>
  <si>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</si>
  <si>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</si>
  <si>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</si>
  <si>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</si>
  <si>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</si>
  <si>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</si>
  <si>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</si>
  <si>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</si>
  <si>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</si>
  <si>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</si>
  <si>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</si>
  <si>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</si>
  <si>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</si>
  <si>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</si>
  <si>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</si>
  <si>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</si>
  <si>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</si>
  <si>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</si>
  <si>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</si>
  <si>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</si>
  <si>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</si>
  <si>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</si>
  <si>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</si>
  <si>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</si>
  <si>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</si>
  <si>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</si>
  <si>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</si>
  <si>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</si>
  <si>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</si>
  <si>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</si>
  <si>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</si>
  <si>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</si>
  <si>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</si>
  <si>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</si>
  <si>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</si>
  <si>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</si>
  <si>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</si>
  <si>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</si>
  <si>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</si>
  <si>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</si>
  <si>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</si>
  <si>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</si>
  <si>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</si>
  <si>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</si>
  <si>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</si>
  <si>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</si>
  <si>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</si>
  <si>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</si>
  <si>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</si>
  <si>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</si>
  <si>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</si>
  <si>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</si>
  <si>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</si>
  <si>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</si>
  <si>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</si>
  <si>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</si>
  <si>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</si>
  <si>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</si>
  <si>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</si>
  <si>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</si>
  <si>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</si>
  <si>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</si>
  <si>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</si>
  <si>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</si>
  <si>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</si>
  <si>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</si>
  <si>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</si>
  <si>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</si>
  <si>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</si>
  <si>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</si>
  <si>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</si>
  <si>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</si>
  <si>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</si>
  <si>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</si>
  <si>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</si>
  <si>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</si>
  <si>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</si>
  <si>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</si>
  <si>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</si>
  <si>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</si>
  <si>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</si>
  <si>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</si>
  <si>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</si>
  <si>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</si>
  <si>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</si>
  <si>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</si>
  <si>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</si>
  <si>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</si>
  <si>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</si>
  <si>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</si>
  <si>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</si>
  <si>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</si>
  <si>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</si>
  <si>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</si>
  <si>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</si>
  <si>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</si>
  <si>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</si>
  <si>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</si>
  <si>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</si>
  <si>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</si>
  <si>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</si>
  <si>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</si>
  <si>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</si>
  <si>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</si>
  <si>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</si>
  <si>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</si>
  <si>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</si>
  <si>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</si>
  <si>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</si>
  <si>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</si>
  <si>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</si>
  <si>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</si>
  <si>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</si>
  <si>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</si>
  <si>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</si>
  <si>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</si>
  <si>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</si>
  <si>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</si>
  <si>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</si>
  <si>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</si>
  <si>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</si>
  <si>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</si>
  <si>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</si>
  <si>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</si>
  <si>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</si>
  <si>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</si>
  <si>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</si>
  <si>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</si>
  <si>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</si>
  <si>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</si>
  <si>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</si>
  <si>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</si>
  <si>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</si>
  <si>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</si>
  <si>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</si>
  <si>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</si>
  <si>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</si>
  <si>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</si>
  <si>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</si>
  <si>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</si>
  <si>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</si>
  <si>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</si>
  <si>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</si>
  <si>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</si>
  <si>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</si>
  <si>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</si>
  <si>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</si>
  <si>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</si>
  <si>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</si>
  <si>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</si>
  <si>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</si>
  <si>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</si>
  <si>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</si>
  <si>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</si>
  <si>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</si>
  <si>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</si>
  <si>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</si>
  <si>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</si>
  <si>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</si>
  <si>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</si>
  <si>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</si>
  <si>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</si>
  <si>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</si>
  <si>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</si>
  <si>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</si>
  <si>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</si>
  <si>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</si>
  <si>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</si>
  <si>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</si>
  <si>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</si>
  <si>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</si>
  <si>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</si>
  <si>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</si>
  <si>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</si>
  <si>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</si>
  <si>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</si>
  <si>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</si>
  <si>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</si>
  <si>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</si>
  <si>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</si>
  <si>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</si>
  <si>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</si>
  <si>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</si>
  <si>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</si>
  <si>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</si>
  <si>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</si>
  <si>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</si>
  <si>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</si>
  <si>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</si>
  <si>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</si>
  <si>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</si>
  <si>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</si>
  <si>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</si>
  <si>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</si>
  <si>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</si>
  <si>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</si>
  <si>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</si>
  <si>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</si>
  <si>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</si>
  <si>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</si>
  <si>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</si>
  <si>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</si>
  <si>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</si>
  <si>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</si>
  <si>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</si>
  <si>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</si>
  <si>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</si>
  <si>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</si>
  <si>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</si>
  <si>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</si>
  <si>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</si>
  <si>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</si>
  <si>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</si>
  <si>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</si>
  <si>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</si>
  <si>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</si>
  <si>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</si>
  <si>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</si>
  <si>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</si>
  <si>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</si>
  <si>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</si>
  <si>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</si>
  <si>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</si>
  <si>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</si>
  <si>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</si>
  <si>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</si>
  <si>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</si>
  <si>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</si>
  <si>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</si>
  <si>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</si>
  <si>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</si>
  <si>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</si>
  <si>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</si>
  <si>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</si>
  <si>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</si>
  <si>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</si>
  <si>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</si>
  <si>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</si>
  <si>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</si>
  <si>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</si>
  <si>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</si>
  <si>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</si>
  <si>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</si>
  <si>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</si>
  <si>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</si>
  <si>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</si>
  <si>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</si>
  <si>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</si>
  <si>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</si>
  <si>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</si>
  <si>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</si>
  <si>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</si>
  <si>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</si>
  <si>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</si>
  <si>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</si>
  <si>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</si>
  <si>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</si>
  <si>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</si>
  <si>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</si>
  <si>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</si>
  <si>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</si>
  <si>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</si>
  <si>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</si>
  <si>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</si>
  <si>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</si>
  <si>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</si>
  <si>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</si>
  <si>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</si>
  <si>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</si>
  <si>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</si>
  <si>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</si>
  <si>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</si>
  <si>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</si>
  <si>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</si>
  <si>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</si>
  <si>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</si>
  <si>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</si>
  <si>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</si>
  <si>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</si>
  <si>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</si>
  <si>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</si>
  <si>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</si>
  <si>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</si>
  <si>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</si>
  <si>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</si>
  <si>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</si>
  <si>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</si>
  <si>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</si>
  <si>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</si>
  <si>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</si>
  <si>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</si>
  <si>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</si>
  <si>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</si>
  <si>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</si>
  <si>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</si>
  <si>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</si>
  <si>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</si>
  <si>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</si>
  <si>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</si>
  <si>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</si>
  <si>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</si>
  <si>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</si>
  <si>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</si>
  <si>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</si>
  <si>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</si>
  <si>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</si>
  <si>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</si>
  <si>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</si>
  <si>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</si>
  <si>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</si>
  <si>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</si>
  <si>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</si>
  <si>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</si>
  <si>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</si>
  <si>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</si>
  <si>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</si>
  <si>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</si>
  <si>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</si>
  <si>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</si>
  <si>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</si>
  <si>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</si>
  <si>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</si>
  <si>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</si>
  <si>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</si>
  <si>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</si>
  <si>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</si>
  <si>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</si>
  <si>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</si>
  <si>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</si>
  <si>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</si>
  <si>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</si>
  <si>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</si>
  <si>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</si>
  <si>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</si>
  <si>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</si>
  <si>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</si>
  <si>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</si>
  <si>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</si>
  <si>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</si>
  <si>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</si>
  <si>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</si>
  <si>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</si>
  <si>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</si>
  <si>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</si>
  <si>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</si>
  <si>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</si>
  <si>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</si>
  <si>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</si>
  <si>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</si>
  <si>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</si>
  <si>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</si>
  <si>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</si>
  <si>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</si>
  <si>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</si>
  <si>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</si>
  <si>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</si>
  <si>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</si>
  <si>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</si>
  <si>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</si>
  <si>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</si>
  <si>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</si>
  <si>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</si>
  <si>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</si>
  <si>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</si>
  <si>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</si>
  <si>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</si>
  <si>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</si>
  <si>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</si>
  <si>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</si>
  <si>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</si>
  <si>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</si>
  <si>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</si>
  <si>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</si>
  <si>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</si>
  <si>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</si>
  <si>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</si>
  <si>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</si>
  <si>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</si>
  <si>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</si>
  <si>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</si>
  <si>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</si>
  <si>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</si>
  <si>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</si>
  <si>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</si>
  <si>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</si>
  <si>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</si>
  <si>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</si>
  <si>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</si>
  <si>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</si>
  <si>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</si>
  <si>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</si>
  <si>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</si>
  <si>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</si>
  <si>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</si>
  <si>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</si>
  <si>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</si>
  <si>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</si>
  <si>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</si>
  <si>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</si>
  <si>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</si>
  <si>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</si>
  <si>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</si>
  <si>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</si>
  <si>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</si>
  <si>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</si>
  <si>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</si>
  <si>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</si>
  <si>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</si>
  <si>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</si>
  <si>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</si>
  <si>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</si>
  <si>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</si>
  <si>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</si>
  <si>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</si>
  <si>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</si>
  <si>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</si>
  <si>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</si>
  <si>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</si>
  <si>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</si>
  <si>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</si>
  <si>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</si>
  <si>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</si>
  <si>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</si>
  <si>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</si>
  <si>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</si>
  <si>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</si>
  <si>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</si>
  <si>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</si>
  <si>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</si>
  <si>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</si>
  <si>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</si>
  <si>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</si>
  <si>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</si>
  <si>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</si>
  <si>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</si>
  <si>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</si>
  <si>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</si>
  <si>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</si>
  <si>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</si>
  <si>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</si>
  <si>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</si>
  <si>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</si>
  <si>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</si>
  <si>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</si>
  <si>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</si>
  <si>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</si>
  <si>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</si>
  <si>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</si>
  <si>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</si>
  <si>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</si>
  <si>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</si>
  <si>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</si>
  <si>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</si>
  <si>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</si>
  <si>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</si>
  <si>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</si>
  <si>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</si>
  <si>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</si>
  <si>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</si>
  <si>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</si>
  <si>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</si>
  <si>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</si>
  <si>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</si>
  <si>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</si>
  <si>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</si>
  <si>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</si>
  <si>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</si>
  <si>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</si>
  <si>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</si>
  <si>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</si>
  <si>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</si>
  <si>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</si>
  <si>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</si>
  <si>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</si>
  <si>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</si>
  <si>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</si>
  <si>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</si>
  <si>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</si>
  <si>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</si>
  <si>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</si>
  <si>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</si>
  <si>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</si>
  <si>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</si>
  <si>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</si>
  <si>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</si>
  <si>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</si>
  <si>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</si>
  <si>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</si>
  <si>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</si>
  <si>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</si>
  <si>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</si>
  <si>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</si>
  <si>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</si>
  <si>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</si>
  <si>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</si>
  <si>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</si>
  <si>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</si>
  <si>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</si>
  <si>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</si>
  <si>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</si>
  <si>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</si>
  <si>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</si>
  <si>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</si>
  <si>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</si>
  <si>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</si>
  <si>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</si>
  <si>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</si>
  <si>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</si>
  <si>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</si>
  <si>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</si>
  <si>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</si>
  <si>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</si>
  <si>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</si>
  <si>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</si>
  <si>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</si>
  <si>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</si>
  <si>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</si>
  <si>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</si>
  <si>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</si>
  <si>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</si>
  <si>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</si>
  <si>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</si>
  <si>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</si>
  <si>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</si>
  <si>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</si>
  <si>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</si>
  <si>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</si>
  <si>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</si>
  <si>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</si>
  <si>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</si>
  <si>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</si>
  <si>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</si>
  <si>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</si>
  <si>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</si>
  <si>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</si>
  <si>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</si>
  <si>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</si>
  <si>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</si>
  <si>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</si>
  <si>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</si>
  <si>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</si>
  <si>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</si>
  <si>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</si>
  <si>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</si>
  <si>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</si>
  <si>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</si>
  <si>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</si>
  <si>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</si>
  <si>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</si>
  <si>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</si>
  <si>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</si>
  <si>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</si>
  <si>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</si>
  <si>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</si>
  <si>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</si>
  <si>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</si>
  <si>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</si>
  <si>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</si>
  <si>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</si>
  <si>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</si>
  <si>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</si>
  <si>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</si>
  <si>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</si>
  <si>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</si>
  <si>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</si>
  <si>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</si>
  <si>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</si>
  <si>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</si>
  <si>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</si>
  <si>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</si>
  <si>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</si>
  <si>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</si>
  <si>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</si>
  <si>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</si>
  <si>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</si>
  <si>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</si>
  <si>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</si>
  <si>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</si>
  <si>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</si>
  <si>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</si>
  <si>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</si>
  <si>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</si>
  <si>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</si>
  <si>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</si>
  <si>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</si>
  <si>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</si>
  <si>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</si>
  <si>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</si>
  <si>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</si>
  <si>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</si>
  <si>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</si>
  <si>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</si>
  <si>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</si>
  <si>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</si>
  <si>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</si>
  <si>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</si>
  <si>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</si>
  <si>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</si>
  <si>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</si>
  <si>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</si>
  <si>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</si>
  <si>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</si>
  <si>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</si>
  <si>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</si>
  <si>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</si>
  <si>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</si>
  <si>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</si>
  <si>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</si>
  <si>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</si>
  <si>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</si>
  <si>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</si>
  <si>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</si>
  <si>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</si>
  <si>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</si>
  <si>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</si>
  <si>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</si>
  <si>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</si>
  <si>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</si>
  <si>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</si>
  <si>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</si>
  <si>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</si>
  <si>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</si>
  <si>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</si>
  <si>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</si>
  <si>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</si>
  <si>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</si>
  <si>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</si>
  <si>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</si>
  <si>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</si>
  <si>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</si>
  <si>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</si>
  <si>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</si>
  <si>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</si>
  <si>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</si>
  <si>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</si>
  <si>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</si>
  <si>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</si>
  <si>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</si>
  <si>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</si>
  <si>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</si>
  <si>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</si>
  <si>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</si>
  <si>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</si>
  <si>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</si>
  <si>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</si>
  <si>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</si>
  <si>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</si>
  <si>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</si>
  <si>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</si>
  <si>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</si>
  <si>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</si>
  <si>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</si>
  <si>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</si>
  <si>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</si>
  <si>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</si>
  <si>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</si>
  <si>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</si>
  <si>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</si>
  <si>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</si>
  <si>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</si>
  <si>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</si>
  <si>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</si>
  <si>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</si>
  <si>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</si>
  <si>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</si>
  <si>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</si>
  <si>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</si>
  <si>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</si>
  <si>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</si>
  <si>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</si>
  <si>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</si>
  <si>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</si>
  <si>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</si>
  <si>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</si>
  <si>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</si>
  <si>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</si>
  <si>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</si>
  <si>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</si>
  <si>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</si>
  <si>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</si>
  <si>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</si>
  <si>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</si>
  <si>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</si>
  <si>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</si>
  <si>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</si>
  <si>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</si>
  <si>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</si>
  <si>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</si>
  <si>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</si>
  <si>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</si>
  <si>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</si>
  <si>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</si>
  <si>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</si>
  <si>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</si>
  <si>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</si>
  <si>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</si>
  <si>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</si>
  <si>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</si>
  <si>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</si>
  <si>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</si>
  <si>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</si>
  <si>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</si>
  <si>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</si>
  <si>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</si>
  <si>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</si>
  <si>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</si>
  <si>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</si>
  <si>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</si>
  <si>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</si>
  <si>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</si>
  <si>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</si>
  <si>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</si>
  <si>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</si>
  <si>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</si>
  <si>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</si>
  <si>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</si>
  <si>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</si>
  <si>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</si>
  <si>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</si>
  <si>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</si>
  <si>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</si>
  <si>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</si>
  <si>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</si>
  <si>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</si>
  <si>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</si>
  <si>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</si>
  <si>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</si>
  <si>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</si>
  <si>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</si>
  <si>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</si>
  <si>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</si>
  <si>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</si>
  <si>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</si>
  <si>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</si>
  <si>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</si>
  <si>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</si>
  <si>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</si>
  <si>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</si>
  <si>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</si>
  <si>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</si>
  <si>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</si>
  <si>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</si>
  <si>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</si>
  <si>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</si>
  <si>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</si>
  <si>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</si>
  <si>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</si>
  <si>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</si>
  <si>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</si>
  <si>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</si>
  <si>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</si>
  <si>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</si>
  <si>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</si>
  <si>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</si>
  <si>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</si>
  <si>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</si>
  <si>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</si>
  <si>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</si>
  <si>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</si>
  <si>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</si>
  <si>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</si>
  <si>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</si>
  <si>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</si>
  <si>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</si>
  <si>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</si>
  <si>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</si>
  <si>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</si>
  <si>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</si>
  <si>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</si>
  <si>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</si>
  <si>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</si>
  <si>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</si>
  <si>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</si>
  <si>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</si>
  <si>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</si>
  <si>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</si>
  <si>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</si>
  <si>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</si>
  <si>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</si>
  <si>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</si>
  <si>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</si>
  <si>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</si>
  <si>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</si>
  <si>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</si>
  <si>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</si>
  <si>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</si>
  <si>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</si>
  <si>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</si>
  <si>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</si>
  <si>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</si>
  <si>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</si>
  <si>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</si>
  <si>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</si>
  <si>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</si>
  <si>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</si>
  <si>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</si>
  <si>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</si>
  <si>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</si>
  <si>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</si>
  <si>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</si>
  <si>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</si>
  <si>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</si>
  <si>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</si>
  <si>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</si>
  <si>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</si>
  <si>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</si>
  <si>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</si>
  <si>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</si>
  <si>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</si>
  <si>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</si>
  <si>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</si>
  <si>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</si>
  <si>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</si>
  <si>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</si>
  <si>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</si>
  <si>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</si>
  <si>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</si>
  <si>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</si>
  <si>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</si>
  <si>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</si>
  <si>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</si>
  <si>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</si>
  <si>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</si>
  <si>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</si>
  <si>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</si>
  <si>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</si>
  <si>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</si>
  <si>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</si>
  <si>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</si>
  <si>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</si>
  <si>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</si>
  <si>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</si>
  <si>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</si>
  <si>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</si>
  <si>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</si>
  <si>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</si>
  <si>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</si>
  <si>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</si>
  <si>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</si>
  <si>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</si>
  <si>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</si>
  <si>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</si>
  <si>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</si>
  <si>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</si>
  <si>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</si>
  <si>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</si>
  <si>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</si>
  <si>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</si>
  <si>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</si>
  <si>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</si>
  <si>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</si>
  <si>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</si>
  <si>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</si>
  <si>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</si>
  <si>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</si>
  <si>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</si>
  <si>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</si>
  <si>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</si>
  <si>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</si>
  <si>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</si>
  <si>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</si>
  <si>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</si>
  <si>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</si>
  <si>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</si>
  <si>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</si>
  <si>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</si>
  <si>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</si>
  <si>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</si>
  <si>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</si>
  <si>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</si>
  <si>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</si>
  <si>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</si>
  <si>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</si>
  <si>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</si>
  <si>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</si>
  <si>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</si>
  <si>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</si>
  <si>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</si>
  <si>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</si>
  <si>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</si>
  <si>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</si>
  <si>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</si>
  <si>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</si>
  <si>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</si>
  <si>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</si>
  <si>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</si>
  <si>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</si>
  <si>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</si>
  <si>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</si>
  <si>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</si>
  <si>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</si>
  <si>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</si>
  <si>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</si>
  <si>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</si>
  <si>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</si>
  <si>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</si>
  <si>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</si>
  <si>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</si>
  <si>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</si>
  <si>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</si>
  <si>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</si>
  <si>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</si>
  <si>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</si>
  <si>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</si>
  <si>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</si>
  <si>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</si>
  <si>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</si>
  <si>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</si>
  <si>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</si>
  <si>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</si>
  <si>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</si>
  <si>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</si>
  <si>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</si>
  <si>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</si>
  <si>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</si>
  <si>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</si>
  <si>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</si>
  <si>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</si>
  <si>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</si>
  <si>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</si>
  <si>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</si>
  <si>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</si>
  <si>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</si>
  <si>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</si>
  <si>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</si>
  <si>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</si>
  <si>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</si>
  <si>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</si>
  <si>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</si>
  <si>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</si>
  <si>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</si>
  <si>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</si>
  <si>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</si>
  <si>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</si>
  <si>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</si>
  <si>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</si>
  <si>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</si>
  <si>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</si>
  <si>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</si>
  <si>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</si>
  <si>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</si>
  <si>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</si>
  <si>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</si>
  <si>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</si>
  <si>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</si>
  <si>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</si>
  <si>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</si>
  <si>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</si>
  <si>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</si>
  <si>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</si>
  <si>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</si>
  <si>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</si>
  <si>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</si>
  <si>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</si>
  <si>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</si>
  <si>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</si>
  <si>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</si>
  <si>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</si>
  <si>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</si>
  <si>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</si>
  <si>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</si>
  <si>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</si>
  <si>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</si>
  <si>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</si>
  <si>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</si>
  <si>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</si>
  <si>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</si>
  <si>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</si>
  <si>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</si>
  <si>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</si>
  <si>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</si>
  <si>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</si>
  <si>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</si>
  <si>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</si>
  <si>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</si>
  <si>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</si>
  <si>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</si>
  <si>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</si>
  <si>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</si>
  <si>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</si>
  <si>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</si>
  <si>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</si>
  <si>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</si>
  <si>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</si>
  <si>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</si>
  <si>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</si>
  <si>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</si>
  <si>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</si>
  <si>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</si>
  <si>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</si>
  <si>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</si>
  <si>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</si>
  <si>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</si>
  <si>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</si>
  <si>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</si>
  <si>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</si>
  <si>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</si>
  <si>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</si>
  <si>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</si>
  <si>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</si>
  <si>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</si>
  <si>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</si>
  <si>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</si>
  <si>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</si>
  <si>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</si>
  <si>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</si>
  <si>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</si>
  <si>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</si>
  <si>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</si>
  <si>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</si>
  <si>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</si>
  <si>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</si>
  <si>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</si>
  <si>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</si>
  <si>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</si>
  <si>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</si>
  <si>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</si>
  <si>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</si>
  <si>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</si>
  <si>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</si>
  <si>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</si>
  <si>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</si>
  <si>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</si>
  <si>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</si>
  <si>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</si>
  <si>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</si>
  <si>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</si>
  <si>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</si>
  <si>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</si>
  <si>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</si>
  <si>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</si>
  <si>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</si>
  <si>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</si>
  <si>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</si>
  <si>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</si>
  <si>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</si>
  <si>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</si>
  <si>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</si>
  <si>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</si>
  <si>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</si>
  <si>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</si>
  <si>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</si>
  <si>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</si>
  <si>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</si>
  <si>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</si>
  <si>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</si>
  <si>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</si>
  <si>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</si>
  <si>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</si>
  <si>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</si>
  <si>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</si>
  <si>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</si>
  <si>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</si>
  <si>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</si>
  <si>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</si>
  <si>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</si>
  <si>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</si>
  <si>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</si>
  <si>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</si>
  <si>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</si>
  <si>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</si>
  <si>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</si>
  <si>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</si>
  <si>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</si>
  <si>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</si>
  <si>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</si>
  <si>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</si>
  <si>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</si>
  <si>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</si>
  <si>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</si>
  <si>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</si>
  <si>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</si>
  <si>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</si>
  <si>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</si>
  <si>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</si>
  <si>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</si>
  <si>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</si>
  <si>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</si>
  <si>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</si>
  <si>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</si>
  <si>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</si>
  <si>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</si>
  <si>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</si>
  <si>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</si>
  <si>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</si>
  <si>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</si>
  <si>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</si>
  <si>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</si>
  <si>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</si>
  <si>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</si>
  <si>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</si>
  <si>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</si>
  <si>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</si>
  <si>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</si>
  <si>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</si>
  <si>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</si>
  <si>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</si>
  <si>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</si>
  <si>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</si>
  <si>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</si>
  <si>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</si>
  <si>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</si>
  <si>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</si>
  <si>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</si>
  <si>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</si>
  <si>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</si>
  <si>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</si>
  <si>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</si>
  <si>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</si>
  <si>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</si>
  <si>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</si>
  <si>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</si>
  <si>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</si>
  <si>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</si>
  <si>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</si>
  <si>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</si>
  <si>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</si>
  <si>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</si>
  <si>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</si>
  <si>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</si>
  <si>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</si>
  <si>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</si>
  <si>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</si>
  <si>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</si>
  <si>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</si>
  <si>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</si>
  <si>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</si>
  <si>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</si>
  <si>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</si>
  <si>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</si>
  <si>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</si>
  <si>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</si>
  <si>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</si>
  <si>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</si>
  <si>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</si>
  <si>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</si>
  <si>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</si>
  <si>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</si>
  <si>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</si>
  <si>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</si>
  <si>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</si>
  <si>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</si>
  <si>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</si>
  <si>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</si>
  <si>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</si>
  <si>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</si>
  <si>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</si>
  <si>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</si>
  <si>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</si>
  <si>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</si>
  <si>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</si>
  <si>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</si>
  <si>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</si>
  <si>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</si>
  <si>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</si>
  <si>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</si>
  <si>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</si>
  <si>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</si>
  <si>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</si>
  <si>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</si>
  <si>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</si>
  <si>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</si>
  <si>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</si>
  <si>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</si>
  <si>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</si>
  <si>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</si>
  <si>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</si>
  <si>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</si>
  <si>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</si>
  <si>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</si>
  <si>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</si>
  <si>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</si>
  <si>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</si>
  <si>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</si>
  <si>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</si>
  <si>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</si>
  <si>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</si>
  <si>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</si>
  <si>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</si>
  <si>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</si>
  <si>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</si>
  <si>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</si>
  <si>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</si>
  <si>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</si>
  <si>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</si>
  <si>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</si>
  <si>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</si>
  <si>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</si>
  <si>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</si>
  <si>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</si>
  <si>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</si>
  <si>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</si>
  <si>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</si>
  <si>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</si>
  <si>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</si>
  <si>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</si>
  <si>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</si>
  <si>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</si>
  <si>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</si>
  <si>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</si>
  <si>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</si>
  <si>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</si>
  <si>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</si>
  <si>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</si>
  <si>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</si>
  <si>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</si>
  <si>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</si>
  <si>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</si>
  <si>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</si>
  <si>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</si>
  <si>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</si>
  <si>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</si>
  <si>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</si>
  <si>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</si>
  <si>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</si>
  <si>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</si>
  <si>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</si>
  <si>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</si>
  <si>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</si>
  <si>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</si>
  <si>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</si>
  <si>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</si>
  <si>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</si>
  <si>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</si>
  <si>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</si>
  <si>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</si>
  <si>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</si>
  <si>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</si>
  <si>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</si>
  <si>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</si>
  <si>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</si>
  <si>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</si>
  <si>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</si>
  <si>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</si>
  <si>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</si>
  <si>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</si>
  <si>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</si>
  <si>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</si>
  <si>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</si>
  <si>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</si>
  <si>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</si>
  <si>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</si>
  <si>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</si>
  <si>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</si>
  <si>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</si>
  <si>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</si>
  <si>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</si>
  <si>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</si>
  <si>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</si>
  <si>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</si>
  <si>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</si>
  <si>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</si>
  <si>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</si>
  <si>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</si>
  <si>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</si>
  <si>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</si>
  <si>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</si>
  <si>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</si>
  <si>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</si>
  <si>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</si>
  <si>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</si>
  <si>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</si>
  <si>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</si>
  <si>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</si>
  <si>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</si>
  <si>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</si>
  <si>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</si>
  <si>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</si>
  <si>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</si>
  <si>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</si>
  <si>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</si>
  <si>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</si>
  <si>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</si>
  <si>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</si>
  <si>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</si>
  <si>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</si>
  <si>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</si>
  <si>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</si>
  <si>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</si>
  <si>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</si>
  <si>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</si>
  <si>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</si>
  <si>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</si>
  <si>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</si>
  <si>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</si>
  <si>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</si>
  <si>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</si>
  <si>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</si>
  <si>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</si>
  <si>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</si>
  <si>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</si>
  <si>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</si>
  <si>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</si>
  <si>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</si>
  <si>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</si>
  <si>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</si>
  <si>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</si>
  <si>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</si>
  <si>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</si>
  <si>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</si>
  <si>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</si>
  <si>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</si>
  <si>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</si>
  <si>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</si>
  <si>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</si>
  <si>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</si>
  <si>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</si>
  <si>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</si>
  <si>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</si>
  <si>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</si>
  <si>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</si>
  <si>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</si>
  <si>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</si>
  <si>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</si>
  <si>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</si>
  <si>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</si>
  <si>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</si>
  <si>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</si>
  <si>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</si>
  <si>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</si>
  <si>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</si>
  <si>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</si>
  <si>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</si>
  <si>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</si>
  <si>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</si>
  <si>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</si>
  <si>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</si>
  <si>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</si>
  <si>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</si>
  <si>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</si>
  <si>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</si>
  <si>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</si>
  <si>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</si>
  <si>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</si>
  <si>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</si>
  <si>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</si>
  <si>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</si>
  <si>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</si>
  <si>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</si>
  <si>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</si>
  <si>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</si>
  <si>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</si>
  <si>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</si>
  <si>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</si>
  <si>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</si>
  <si>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</si>
  <si>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</si>
  <si>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</si>
  <si>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</si>
  <si>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</si>
  <si>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</si>
  <si>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</si>
  <si>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</si>
  <si>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</si>
  <si>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</si>
  <si>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</si>
  <si>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</si>
  <si>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</si>
  <si>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</si>
  <si>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</si>
  <si>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</si>
  <si>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</si>
  <si>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</si>
  <si>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</si>
  <si>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</si>
  <si>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</si>
  <si>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</si>
  <si>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</si>
  <si>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</si>
  <si>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</si>
  <si>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</si>
  <si>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</si>
  <si>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</si>
  <si>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</si>
  <si>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</si>
  <si>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</si>
  <si>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</si>
  <si>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</si>
  <si>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</si>
  <si>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</si>
  <si>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</si>
  <si>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</si>
  <si>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</si>
  <si>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</si>
  <si>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</si>
  <si>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</si>
  <si>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</si>
  <si>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</si>
  <si>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</si>
  <si>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</si>
  <si>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</si>
  <si>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</si>
  <si>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</si>
  <si>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</si>
  <si>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</si>
  <si>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</si>
  <si>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</si>
  <si>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</si>
  <si>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</si>
  <si>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</si>
  <si>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</si>
  <si>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</si>
  <si>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</si>
  <si>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</si>
  <si>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</si>
  <si>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</si>
  <si>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</si>
  <si>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</si>
  <si>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</si>
  <si>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</si>
  <si>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</si>
  <si>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</si>
  <si>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</si>
  <si>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</si>
  <si>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</si>
  <si>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</si>
  <si>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</si>
  <si>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</si>
  <si>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</si>
  <si>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</si>
  <si>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</si>
  <si>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</si>
  <si>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</si>
  <si>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</si>
  <si>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</si>
  <si>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</si>
  <si>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</si>
  <si>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</si>
  <si>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</si>
  <si>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</si>
  <si>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</si>
  <si>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</si>
  <si>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</si>
  <si>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</si>
  <si>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</si>
  <si>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</si>
  <si>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</si>
  <si>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</si>
  <si>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</si>
  <si>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</si>
  <si>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</si>
  <si>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</si>
  <si>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</si>
  <si>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</si>
  <si>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</si>
  <si>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</si>
  <si>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</si>
  <si>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</si>
  <si>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</si>
  <si>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</si>
  <si>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</si>
  <si>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</si>
  <si>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</si>
  <si>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</si>
  <si>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</si>
  <si>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</si>
  <si>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</si>
  <si>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</si>
  <si>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</si>
  <si>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</si>
  <si>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</si>
  <si>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</si>
  <si>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</si>
  <si>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</si>
  <si>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</si>
  <si>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</si>
  <si>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</si>
  <si>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</si>
  <si>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</si>
  <si>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</si>
  <si>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</si>
  <si>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</si>
  <si>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</si>
  <si>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</si>
  <si>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</si>
  <si>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</si>
  <si>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</si>
  <si>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</si>
  <si>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</si>
  <si>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</si>
  <si>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</si>
  <si>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</si>
  <si>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</si>
  <si>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</si>
  <si>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</si>
  <si>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</si>
  <si>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</si>
  <si>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</si>
  <si>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</si>
  <si>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</si>
  <si>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</si>
  <si>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</si>
  <si>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</si>
  <si>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</si>
  <si>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</si>
  <si>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</si>
  <si>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</si>
  <si>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</si>
  <si>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</si>
  <si>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</si>
  <si>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</si>
  <si>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</si>
  <si>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</si>
  <si>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</si>
  <si>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</si>
  <si>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</si>
  <si>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</si>
  <si>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</si>
  <si>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</si>
  <si>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</si>
  <si>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</si>
  <si>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</si>
  <si>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</si>
  <si>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</si>
  <si>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</si>
  <si>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</si>
  <si>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</si>
  <si>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</si>
  <si>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</si>
  <si>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</si>
  <si>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</si>
  <si>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</si>
  <si>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</si>
  <si>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</si>
  <si>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</si>
  <si>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</si>
  <si>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</si>
  <si>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</si>
  <si>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</si>
  <si>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</si>
  <si>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</si>
  <si>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</si>
  <si>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</si>
  <si>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</si>
  <si>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</si>
  <si>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</si>
  <si>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</si>
  <si>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</si>
  <si>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</si>
  <si>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</si>
  <si>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</si>
  <si>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</si>
  <si>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</si>
  <si>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</si>
  <si>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</si>
  <si>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</si>
  <si>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</si>
  <si>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</si>
  <si>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</si>
  <si>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</si>
  <si>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</si>
  <si>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</si>
  <si>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</si>
  <si>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</si>
  <si>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</si>
  <si>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</si>
  <si>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</si>
  <si>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</si>
  <si>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</si>
  <si>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</si>
  <si>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</si>
  <si>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</si>
  <si>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</si>
  <si>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</si>
  <si>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</si>
  <si>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</si>
  <si>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</si>
  <si>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</si>
  <si>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</si>
  <si>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</si>
  <si>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</si>
  <si>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</si>
  <si>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</si>
  <si>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</si>
  <si>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</si>
  <si>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</si>
  <si>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</si>
  <si>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</si>
  <si>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</si>
  <si>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</si>
  <si>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</si>
  <si>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</si>
  <si>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</si>
  <si>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</si>
  <si>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</si>
  <si>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</si>
  <si>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</si>
  <si>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</si>
  <si>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</si>
  <si>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</si>
  <si>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</si>
  <si>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</si>
  <si>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</si>
  <si>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</si>
  <si>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</si>
  <si>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</si>
  <si>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</si>
  <si>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</si>
  <si>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</si>
  <si>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</si>
  <si>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</si>
  <si>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</si>
  <si>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</si>
  <si>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</si>
  <si>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</si>
  <si>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</si>
  <si>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</si>
  <si>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</si>
  <si>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</si>
  <si>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</si>
  <si>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</si>
  <si>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</si>
  <si>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</si>
  <si>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</si>
  <si>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</si>
  <si>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</si>
  <si>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</si>
  <si>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</si>
  <si>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</si>
  <si>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</si>
  <si>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</si>
  <si>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</si>
  <si>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</si>
  <si>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</si>
  <si>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</si>
  <si>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</si>
  <si>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</si>
  <si>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</si>
  <si>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</si>
  <si>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</si>
  <si>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</si>
  <si>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</si>
  <si>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</si>
  <si>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</si>
  <si>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</si>
  <si>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</si>
  <si>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</si>
  <si>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</si>
  <si>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</si>
  <si>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</si>
  <si>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</si>
  <si>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</si>
  <si>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</si>
  <si>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</si>
  <si>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</si>
  <si>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</si>
  <si>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</si>
  <si>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</si>
  <si>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</si>
  <si>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</si>
  <si>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</si>
  <si>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</si>
  <si>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</si>
  <si>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</si>
  <si>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</si>
  <si>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</si>
  <si>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</si>
  <si>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</si>
  <si>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</si>
  <si>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</si>
  <si>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</si>
  <si>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</si>
  <si>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</si>
  <si>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</si>
  <si>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</si>
  <si>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</si>
  <si>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</si>
  <si>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</si>
  <si>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</si>
  <si>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</si>
  <si>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</si>
  <si>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</si>
  <si>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</si>
  <si>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</si>
  <si>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</si>
  <si>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</si>
  <si>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</si>
  <si>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</si>
  <si>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</si>
  <si>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</si>
  <si>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</si>
  <si>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</si>
  <si>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</si>
  <si>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</si>
  <si>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</si>
  <si>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</si>
  <si>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</si>
  <si>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</si>
  <si>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</si>
  <si>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</si>
  <si>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</si>
  <si>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</si>
  <si>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</si>
  <si>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</si>
  <si>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</si>
  <si>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</si>
  <si>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</si>
  <si>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</si>
  <si>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</si>
  <si>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</si>
  <si>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</si>
  <si>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</si>
  <si>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</si>
  <si>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</si>
  <si>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</si>
  <si>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</si>
  <si>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</si>
  <si>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</si>
  <si>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</si>
  <si>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</si>
  <si>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</si>
  <si>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</si>
  <si>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</si>
  <si>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</si>
  <si>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</si>
  <si>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</si>
  <si>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</si>
  <si>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</si>
  <si>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</si>
  <si>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</si>
  <si>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</si>
  <si>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</si>
  <si>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</si>
  <si>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</si>
  <si>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</si>
  <si>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</si>
  <si>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</si>
  <si>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</si>
  <si>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</si>
  <si>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</si>
  <si>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</si>
  <si>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</si>
  <si>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</si>
  <si>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</si>
  <si>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</si>
  <si>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</si>
  <si>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</si>
  <si>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</si>
  <si>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</si>
  <si>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</si>
  <si>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</si>
  <si>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</si>
  <si>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</si>
  <si>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</si>
  <si>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</si>
  <si>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</si>
  <si>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</si>
  <si>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</si>
  <si>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</si>
  <si>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</si>
  <si>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</si>
  <si>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</si>
  <si>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</si>
  <si>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</si>
  <si>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</si>
  <si>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</si>
  <si>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</si>
  <si>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</si>
  <si>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</si>
  <si>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</si>
  <si>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</si>
  <si>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</si>
  <si>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</si>
  <si>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</si>
  <si>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</si>
  <si>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</si>
  <si>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</si>
  <si>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</si>
  <si>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</si>
  <si>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</si>
  <si>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</si>
  <si>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</si>
  <si>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</si>
  <si>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</si>
  <si>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</si>
  <si>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</si>
  <si>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</si>
  <si>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</si>
  <si>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</si>
  <si>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</si>
  <si>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</si>
  <si>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</si>
  <si>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</si>
  <si>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</si>
  <si>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</si>
  <si>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</si>
  <si>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</si>
  <si>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</si>
  <si>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</si>
  <si>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</si>
  <si>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</si>
  <si>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</si>
  <si>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</si>
  <si>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</si>
  <si>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</si>
  <si>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</si>
  <si>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</si>
  <si>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</si>
  <si>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</si>
  <si>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</si>
  <si>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</si>
  <si>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</si>
  <si>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</si>
  <si>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</si>
  <si>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</si>
  <si>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</si>
  <si>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</si>
  <si>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</si>
  <si>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</si>
  <si>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</si>
  <si>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</si>
  <si>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</si>
  <si>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</si>
  <si>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</si>
  <si>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</si>
  <si>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</si>
  <si>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</si>
  <si>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</si>
  <si>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</si>
  <si>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</si>
  <si>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</si>
  <si>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</si>
  <si>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</si>
  <si>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</si>
  <si>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</si>
  <si>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</si>
  <si>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</si>
  <si>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</si>
  <si>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</si>
  <si>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</si>
  <si>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</si>
  <si>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</si>
  <si>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</si>
  <si>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</si>
  <si>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</si>
  <si>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</si>
  <si>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</si>
  <si>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</si>
  <si>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</si>
  <si>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</si>
  <si>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</si>
  <si>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</si>
  <si>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</si>
  <si>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</si>
  <si>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</si>
  <si>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</si>
  <si>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</si>
  <si>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</si>
  <si>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</si>
  <si>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</si>
  <si>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</si>
  <si>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</si>
  <si>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</si>
  <si>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</si>
  <si>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</si>
  <si>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</si>
  <si>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</si>
  <si>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</si>
  <si>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</si>
  <si>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</si>
  <si>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</si>
  <si>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</si>
  <si>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</si>
  <si>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</si>
  <si>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</si>
  <si>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</si>
  <si>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</si>
  <si>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</si>
  <si>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</si>
  <si>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</si>
  <si>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</si>
  <si>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</si>
  <si>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</si>
  <si>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</si>
  <si>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</si>
  <si>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</si>
  <si>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</si>
  <si>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</si>
  <si>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</si>
  <si>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</si>
  <si>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</si>
  <si>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</si>
  <si>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</si>
  <si>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</si>
  <si>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</si>
  <si>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</si>
  <si>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</si>
  <si>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</si>
  <si>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</si>
  <si>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</si>
  <si>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</si>
  <si>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</si>
  <si>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</si>
  <si>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</si>
  <si>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</si>
  <si>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</si>
  <si>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</si>
  <si>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</si>
  <si>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</si>
  <si>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</si>
  <si>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</si>
  <si>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</si>
  <si>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</si>
  <si>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</si>
  <si>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</si>
  <si>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</si>
  <si>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</si>
  <si>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</si>
  <si>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</si>
  <si>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</si>
  <si>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</si>
  <si>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</si>
  <si>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</si>
  <si>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</si>
  <si>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</si>
  <si>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</si>
  <si>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</si>
  <si>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</si>
  <si>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</si>
  <si>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</si>
  <si>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</si>
  <si>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</si>
  <si>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</si>
  <si>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</si>
  <si>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</si>
  <si>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</si>
  <si>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</si>
  <si>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</si>
  <si>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</si>
  <si>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</si>
  <si>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</si>
  <si>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</si>
  <si>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</si>
  <si>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</si>
  <si>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</si>
  <si>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</si>
  <si>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</si>
  <si>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</si>
  <si>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</si>
  <si>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</si>
  <si>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</si>
  <si>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</si>
  <si>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</si>
  <si>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</si>
  <si>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</si>
  <si>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</si>
  <si>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</si>
  <si>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</si>
  <si>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</si>
  <si>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</si>
  <si>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</si>
  <si>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</si>
  <si>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</si>
  <si>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</si>
  <si>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</si>
  <si>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</si>
  <si>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</si>
  <si>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</si>
  <si>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</si>
  <si>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</si>
  <si>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</si>
  <si>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</si>
  <si>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</si>
  <si>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</si>
  <si>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</si>
  <si>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</si>
  <si>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</si>
  <si>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</si>
  <si>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</si>
  <si>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</si>
  <si>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</si>
  <si>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</si>
  <si>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</si>
  <si>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</si>
  <si>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</si>
  <si>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</si>
  <si>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</si>
  <si>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</si>
  <si>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</si>
  <si>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</si>
  <si>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</si>
  <si>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</si>
  <si>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</si>
  <si>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</si>
  <si>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</si>
  <si>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</si>
  <si>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</si>
  <si>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</si>
  <si>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</si>
  <si>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</si>
  <si>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</si>
  <si>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</si>
  <si>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</si>
  <si>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</si>
  <si>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</si>
  <si>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</si>
  <si>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</si>
  <si>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</si>
  <si>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</si>
  <si>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</si>
  <si>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</si>
  <si>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</si>
  <si>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</si>
  <si>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</si>
  <si>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</si>
  <si>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</si>
  <si>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</si>
  <si>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</si>
  <si>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</si>
  <si>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</si>
  <si>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</si>
  <si>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</si>
  <si>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</si>
  <si>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</si>
  <si>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</si>
  <si>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</si>
  <si>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</si>
  <si>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</si>
  <si>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</si>
  <si>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</si>
  <si>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</si>
  <si>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</si>
  <si>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</si>
  <si>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</si>
  <si>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</si>
  <si>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</si>
  <si>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</si>
  <si>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</si>
  <si>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</si>
  <si>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</si>
  <si>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</si>
  <si>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</si>
  <si>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</si>
  <si>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</si>
  <si>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</si>
  <si>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</si>
  <si>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</si>
  <si>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</si>
  <si>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</si>
  <si>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</si>
  <si>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</si>
  <si>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</si>
  <si>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</si>
  <si>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</si>
  <si>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</si>
  <si>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</si>
  <si>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</si>
  <si>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</si>
  <si>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</si>
  <si>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</si>
  <si>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</si>
  <si>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</si>
  <si>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</si>
  <si>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</si>
  <si>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</si>
  <si>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</si>
  <si>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</si>
  <si>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</si>
  <si>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</si>
  <si>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</si>
  <si>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</si>
  <si>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</si>
  <si>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</si>
  <si>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</si>
  <si>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</si>
  <si>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</si>
  <si>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</si>
  <si>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</si>
  <si>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</si>
  <si>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</si>
  <si>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</si>
  <si>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</si>
  <si>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</si>
  <si>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</si>
  <si>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</si>
  <si>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</si>
  <si>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</si>
  <si>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</si>
  <si>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</si>
  <si>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</si>
  <si>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</si>
  <si>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</si>
  <si>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</si>
  <si>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</si>
  <si>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</si>
  <si>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</si>
  <si>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</si>
  <si>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</si>
  <si>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</si>
  <si>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</si>
  <si>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</si>
  <si>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</si>
  <si>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</si>
  <si>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</si>
  <si>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</si>
  <si>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</si>
  <si>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</si>
  <si>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</si>
  <si>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</si>
  <si>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</si>
  <si>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</si>
  <si>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</si>
  <si>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</si>
  <si>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</si>
  <si>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</si>
  <si>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</si>
  <si>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</si>
  <si>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</si>
  <si>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</si>
  <si>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</si>
  <si>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</si>
  <si>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</si>
  <si>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</si>
  <si>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</si>
  <si>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</si>
  <si>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</si>
  <si>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</si>
  <si>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</si>
  <si>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</si>
  <si>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</si>
  <si>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</si>
  <si>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</si>
  <si>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</si>
  <si>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</si>
  <si>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</si>
  <si>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</si>
  <si>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</si>
  <si>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</si>
  <si>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</si>
  <si>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</si>
  <si>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</si>
  <si>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</si>
  <si>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</si>
  <si>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</si>
  <si>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</si>
  <si>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</si>
  <si>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</si>
  <si>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</si>
  <si>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</si>
  <si>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</si>
  <si>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</si>
  <si>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</si>
  <si>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</si>
  <si>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</si>
  <si>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</si>
  <si>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</si>
  <si>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</si>
  <si>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</si>
  <si>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</si>
  <si>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</si>
  <si>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</si>
  <si>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</si>
  <si>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</si>
  <si>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</si>
  <si>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</si>
  <si>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</si>
  <si>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</si>
  <si>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</si>
  <si>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</si>
  <si>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</si>
  <si>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</si>
  <si>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</si>
  <si>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</si>
  <si>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</si>
  <si>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</si>
  <si>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</si>
  <si>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</si>
  <si>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</si>
  <si>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</si>
  <si>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</si>
  <si>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</si>
  <si>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</si>
  <si>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</si>
  <si>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</si>
  <si>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</si>
  <si>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</si>
  <si>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</si>
  <si>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</si>
  <si>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</si>
  <si>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</si>
  <si>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</si>
  <si>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</si>
  <si>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</si>
  <si>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</si>
  <si>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</si>
  <si>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</si>
  <si>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</si>
  <si>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</si>
  <si>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</si>
  <si>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</si>
  <si>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</si>
  <si>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</si>
  <si>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</si>
  <si>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</si>
  <si>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</si>
  <si>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</si>
  <si>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</si>
  <si>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</si>
  <si>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</si>
  <si>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</si>
  <si>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</si>
  <si>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</si>
  <si>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</si>
  <si>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</si>
  <si>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</si>
  <si>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</si>
  <si>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</si>
  <si>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</si>
  <si>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</si>
  <si>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</si>
  <si>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</si>
  <si>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</si>
  <si>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</si>
  <si>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</si>
  <si>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</si>
  <si>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</si>
  <si>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</si>
  <si>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</si>
  <si>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</si>
  <si>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</si>
  <si>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</si>
  <si>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</si>
  <si>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</si>
  <si>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</si>
  <si>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</si>
  <si>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</si>
  <si>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</si>
  <si>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</si>
  <si>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</si>
  <si>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</si>
  <si>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</si>
  <si>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</si>
  <si>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</si>
  <si>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</si>
  <si>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</si>
  <si>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</si>
  <si>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</si>
  <si>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</si>
  <si>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</si>
  <si>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</si>
  <si>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</si>
  <si>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</si>
  <si>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</si>
  <si>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</si>
  <si>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</si>
  <si>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</si>
  <si>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</si>
  <si>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</si>
  <si>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</si>
  <si>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</si>
  <si>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</si>
  <si>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</si>
  <si>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</si>
  <si>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</si>
  <si>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</si>
  <si>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</si>
  <si>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</si>
  <si>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</si>
  <si>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</si>
  <si>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</si>
  <si>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</si>
  <si>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</si>
  <si>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</si>
  <si>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</si>
  <si>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</si>
  <si>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</si>
  <si>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</si>
  <si>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</si>
  <si>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</si>
  <si>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</si>
  <si>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</si>
  <si>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</si>
  <si>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</si>
  <si>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</si>
  <si>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</si>
  <si>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</si>
  <si>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</si>
  <si>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</si>
  <si>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</si>
  <si>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</si>
  <si>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</si>
  <si>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</si>
  <si>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</si>
  <si>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</si>
  <si>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</si>
  <si>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</si>
  <si>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</si>
  <si>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</si>
  <si>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</si>
  <si>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</si>
  <si>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</si>
  <si>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</si>
  <si>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</si>
  <si>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</si>
  <si>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</si>
  <si>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</si>
  <si>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</si>
  <si>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</si>
  <si>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</si>
  <si>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</si>
  <si>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</si>
  <si>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</si>
  <si>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</si>
  <si>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</si>
  <si>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</si>
  <si>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</si>
  <si>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</si>
  <si>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</si>
  <si>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</si>
  <si>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</si>
  <si>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</si>
  <si>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</si>
  <si>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</si>
  <si>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</si>
  <si>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</si>
  <si>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</si>
  <si>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</si>
  <si>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</si>
  <si>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</si>
  <si>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</si>
  <si>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</si>
  <si>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</si>
  <si>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</si>
  <si>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</si>
  <si>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</si>
  <si>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</si>
  <si>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</si>
  <si>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</si>
  <si>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</si>
  <si>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</si>
  <si>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</si>
  <si>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</si>
  <si>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</si>
  <si>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</si>
  <si>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</si>
  <si>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</si>
  <si>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</si>
  <si>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</si>
  <si>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</si>
  <si>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</si>
  <si>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</si>
  <si>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</si>
  <si>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</si>
  <si>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</si>
  <si>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</si>
  <si>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</si>
  <si>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</si>
  <si>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</si>
  <si>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</si>
  <si>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</si>
  <si>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</si>
  <si>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</si>
  <si>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</si>
  <si>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</si>
  <si>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</si>
  <si>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</si>
  <si>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</si>
  <si>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</si>
  <si>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</si>
  <si>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</si>
  <si>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</si>
  <si>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</si>
  <si>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</si>
  <si>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</si>
  <si>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</si>
  <si>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</si>
  <si>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</si>
  <si>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</si>
  <si>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</si>
  <si>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</si>
  <si>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</si>
  <si>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</si>
  <si>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</si>
  <si>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</si>
  <si>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</si>
  <si>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</si>
  <si>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</si>
  <si>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</si>
  <si>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</si>
  <si>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</si>
  <si>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</si>
  <si>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</si>
  <si>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</si>
  <si>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</si>
  <si>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</si>
  <si>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</si>
  <si>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</si>
  <si>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</si>
  <si>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</si>
  <si>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</si>
  <si>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</si>
  <si>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</si>
  <si>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</si>
  <si>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</si>
  <si>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</si>
  <si>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</si>
  <si>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</si>
  <si>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</si>
  <si>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</si>
  <si>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</si>
  <si>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</si>
  <si>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</si>
  <si>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</si>
  <si>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</si>
  <si>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</si>
  <si>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</si>
  <si>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</si>
  <si>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</si>
  <si>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</si>
  <si>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</si>
  <si>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</si>
  <si>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</si>
  <si>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</si>
  <si>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</si>
  <si>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</si>
  <si>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</si>
  <si>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</si>
  <si>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</si>
  <si>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</si>
  <si>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</si>
  <si>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</si>
  <si>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</si>
  <si>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</si>
  <si>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</si>
  <si>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</si>
  <si>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</si>
  <si>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</si>
  <si>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</si>
  <si>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</si>
  <si>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</si>
  <si>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</si>
  <si>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</si>
  <si>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</si>
  <si>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</si>
  <si>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</si>
  <si>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</si>
  <si>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</si>
  <si>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</si>
  <si>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</si>
  <si>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</si>
  <si>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</si>
  <si>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</si>
  <si>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</si>
  <si>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</si>
  <si>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</si>
  <si>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</si>
  <si>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</si>
  <si>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</si>
  <si>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</si>
  <si>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</si>
  <si>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</si>
  <si>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</si>
  <si>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</si>
  <si>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</si>
  <si>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</si>
  <si>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</si>
  <si>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</si>
  <si>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</si>
  <si>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</si>
  <si>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</si>
  <si>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</si>
  <si>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</si>
  <si>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</si>
  <si>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</si>
  <si>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</si>
  <si>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</si>
  <si>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</si>
  <si>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</si>
  <si>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</si>
  <si>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</si>
  <si>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</si>
  <si>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</si>
  <si>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</si>
  <si>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</si>
  <si>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</si>
  <si>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</si>
  <si>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</si>
  <si>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</si>
  <si>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</si>
  <si>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</si>
  <si>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</si>
  <si>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</si>
  <si>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</si>
  <si>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</si>
  <si>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</si>
  <si>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</si>
  <si>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</si>
  <si>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</si>
  <si>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</si>
  <si>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</si>
  <si>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</si>
  <si>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</si>
  <si>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</si>
  <si>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</si>
  <si>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</si>
  <si>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</si>
  <si>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</si>
  <si>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</si>
  <si>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</si>
  <si>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</si>
  <si>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</si>
  <si>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</si>
  <si>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</si>
  <si>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</si>
  <si>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</si>
  <si>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</si>
  <si>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</si>
  <si>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</si>
  <si>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</si>
  <si>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</si>
  <si>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</si>
  <si>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</si>
  <si>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</si>
  <si>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</si>
  <si>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</si>
  <si>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</si>
  <si>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</si>
  <si>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</si>
  <si>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</si>
  <si>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</si>
  <si>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</si>
  <si>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</si>
  <si>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</si>
  <si>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</si>
  <si>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</si>
  <si>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</si>
  <si>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</si>
  <si>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</si>
  <si>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</si>
  <si>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</si>
  <si>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</si>
  <si>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</si>
  <si>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</si>
  <si>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</si>
  <si>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</si>
  <si>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</si>
  <si>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</si>
  <si>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</si>
  <si>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</si>
  <si>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</si>
  <si>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</si>
  <si>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</si>
  <si>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</si>
  <si>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</si>
  <si>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</si>
  <si>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</si>
  <si>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</si>
  <si>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</si>
  <si>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</si>
  <si>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</si>
  <si>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</si>
  <si>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</si>
  <si>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</si>
  <si>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</si>
  <si>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</si>
  <si>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</si>
  <si>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</si>
  <si>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</si>
  <si>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</si>
  <si>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</si>
  <si>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</si>
  <si>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</si>
  <si>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</si>
  <si>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</si>
  <si>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</si>
  <si>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</si>
  <si>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</si>
  <si>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</si>
  <si>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</si>
  <si>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</si>
  <si>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</si>
  <si>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</si>
  <si>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</si>
  <si>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</si>
  <si>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</si>
  <si>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</si>
  <si>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</si>
  <si>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</si>
  <si>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</si>
  <si>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</si>
  <si>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</si>
  <si>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</si>
  <si>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</si>
  <si>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</si>
  <si>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</si>
  <si>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</si>
  <si>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</si>
  <si>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</si>
  <si>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</si>
  <si>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</si>
  <si>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</si>
  <si>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</si>
  <si>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</si>
  <si>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</si>
  <si>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</si>
  <si>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</si>
  <si>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</si>
  <si>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</si>
  <si>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</si>
  <si>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</si>
  <si>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</si>
  <si>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</si>
  <si>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</si>
  <si>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</si>
  <si>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</si>
  <si>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</si>
  <si>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</si>
  <si>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</si>
  <si>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</si>
  <si>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</si>
  <si>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</si>
  <si>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</si>
  <si>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</si>
  <si>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</si>
  <si>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</si>
  <si>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</si>
  <si>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</si>
  <si>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</si>
  <si>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</si>
  <si>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</si>
  <si>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</si>
  <si>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</si>
  <si>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</si>
  <si>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</si>
  <si>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</si>
  <si>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</si>
  <si>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</si>
  <si>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</si>
  <si>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</si>
  <si>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</si>
  <si>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</si>
  <si>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</si>
  <si>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</si>
  <si>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</si>
  <si>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</si>
  <si>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</si>
  <si>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</si>
  <si>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</si>
  <si>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</si>
  <si>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</si>
  <si>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</si>
  <si>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</si>
  <si>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</si>
  <si>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</si>
  <si>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</si>
  <si>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</si>
  <si>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</si>
  <si>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</si>
  <si>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</si>
  <si>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</si>
  <si>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</si>
  <si>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</si>
  <si>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</si>
  <si>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</si>
  <si>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</si>
  <si>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</si>
  <si>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</si>
  <si>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</si>
  <si>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</si>
  <si>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</si>
  <si>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</si>
  <si>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</si>
  <si>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</si>
  <si>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</si>
  <si>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</si>
  <si>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</si>
  <si>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</si>
  <si>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</si>
  <si>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</si>
  <si>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</si>
  <si>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</si>
  <si>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</si>
  <si>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</si>
  <si>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</si>
  <si>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</si>
  <si>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</si>
  <si>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</si>
  <si>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</si>
  <si>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</si>
  <si>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</si>
  <si>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</si>
  <si>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</si>
  <si>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</si>
  <si>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</si>
  <si>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</si>
  <si>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</si>
  <si>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</si>
  <si>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</si>
  <si>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</si>
  <si>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</si>
  <si>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</si>
  <si>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</si>
  <si>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</si>
  <si>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</si>
  <si>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</si>
  <si>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</si>
  <si>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</si>
  <si>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</si>
  <si>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</si>
  <si>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</si>
  <si>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</si>
  <si>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</si>
  <si>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</si>
  <si>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</si>
  <si>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</si>
  <si>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</si>
  <si>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</si>
  <si>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</si>
  <si>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</si>
  <si>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</si>
  <si>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</si>
  <si>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</si>
  <si>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</si>
  <si>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</si>
  <si>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</si>
  <si>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</si>
  <si>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</si>
  <si>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</si>
  <si>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</si>
  <si>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</si>
  <si>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</si>
  <si>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</si>
  <si>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</si>
  <si>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</si>
  <si>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</si>
  <si>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</si>
  <si>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</si>
  <si>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</si>
  <si>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</si>
  <si>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</si>
  <si>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</si>
  <si>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</si>
  <si>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</si>
  <si>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</si>
  <si>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</si>
  <si>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</si>
  <si>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</si>
  <si>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</si>
  <si>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</si>
  <si>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</si>
  <si>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</si>
  <si>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</si>
  <si>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</si>
  <si>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</si>
  <si>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</si>
  <si>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</si>
  <si>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</si>
  <si>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</si>
  <si>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</si>
  <si>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</si>
  <si>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</si>
  <si>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</si>
  <si>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</si>
  <si>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</si>
  <si>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</si>
  <si>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</si>
  <si>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</si>
  <si>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</si>
  <si>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</si>
  <si>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</si>
  <si>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</si>
  <si>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</si>
  <si>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</si>
  <si>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</si>
  <si>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</si>
  <si>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</si>
  <si>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</si>
  <si>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</si>
  <si>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</si>
  <si>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</si>
  <si>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</si>
  <si>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</si>
  <si>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</si>
  <si>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</si>
  <si>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</si>
  <si>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</si>
  <si>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</si>
  <si>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</si>
  <si>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</si>
  <si>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</si>
  <si>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</si>
  <si>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</si>
  <si>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</si>
  <si>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</si>
  <si>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</si>
  <si>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</si>
  <si>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</si>
  <si>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</si>
  <si>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</si>
  <si>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</si>
  <si>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</si>
  <si>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</si>
  <si>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</si>
  <si>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</si>
  <si>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</si>
  <si>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</si>
  <si>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</si>
  <si>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</si>
  <si>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</si>
  <si>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</si>
  <si>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</si>
  <si>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</si>
  <si>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</si>
  <si>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</si>
  <si>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</si>
  <si>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</si>
  <si>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</si>
  <si>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</si>
  <si>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</si>
  <si>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</si>
  <si>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</si>
  <si>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</si>
  <si>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</si>
  <si>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</si>
  <si>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</si>
  <si>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</si>
  <si>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</si>
  <si>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</si>
  <si>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</si>
  <si>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</si>
  <si>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</si>
  <si>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</si>
  <si>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</si>
  <si>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</si>
  <si>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</si>
  <si>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</si>
  <si>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</si>
  <si>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</si>
  <si>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</si>
  <si>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</si>
  <si>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</si>
  <si>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</si>
  <si>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</si>
  <si>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</si>
  <si>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</si>
  <si>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</si>
  <si>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</si>
  <si>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</si>
  <si>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</si>
  <si>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</si>
  <si>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</si>
  <si>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</si>
  <si>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</si>
  <si>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</si>
  <si>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</si>
  <si>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</si>
  <si>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</si>
  <si>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</si>
  <si>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</si>
  <si>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</si>
  <si>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</si>
  <si>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</si>
  <si>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</si>
  <si>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</si>
  <si>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</si>
  <si>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</si>
  <si>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</si>
  <si>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</si>
  <si>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</si>
  <si>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</si>
  <si>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</si>
  <si>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</si>
  <si>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</si>
  <si>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</si>
  <si>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</si>
  <si>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</si>
  <si>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</si>
  <si>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</si>
  <si>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</si>
  <si>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</si>
  <si>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</si>
  <si>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</si>
  <si>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</si>
  <si>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</si>
  <si>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</si>
  <si>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</si>
  <si>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</si>
  <si>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</si>
  <si>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</si>
  <si>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</si>
  <si>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</si>
  <si>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</si>
  <si>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</si>
  <si>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</si>
  <si>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</si>
  <si>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</si>
  <si>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</si>
  <si>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</si>
  <si>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</si>
  <si>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</si>
  <si>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</si>
  <si>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</si>
  <si>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</si>
  <si>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</si>
  <si>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</si>
  <si>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</si>
  <si>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</si>
  <si>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</si>
  <si>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</si>
  <si>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</si>
  <si>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</si>
  <si>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</si>
  <si>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</si>
  <si>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</si>
  <si>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</si>
  <si>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</si>
  <si>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</si>
  <si>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</si>
  <si>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</si>
  <si>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</si>
  <si>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</si>
  <si>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</si>
  <si>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</si>
  <si>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</si>
  <si>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</si>
  <si>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</si>
  <si>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</si>
  <si>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</si>
  <si>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</si>
  <si>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</si>
  <si>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</si>
  <si>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</si>
  <si>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</si>
  <si>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</si>
  <si>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</si>
  <si>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</si>
  <si>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</si>
  <si>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</si>
  <si>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</si>
  <si>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</si>
  <si>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</si>
  <si>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</si>
  <si>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</si>
  <si>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</si>
  <si>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</si>
  <si>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</si>
  <si>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</si>
  <si>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</si>
  <si>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</si>
  <si>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</si>
  <si>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</si>
  <si>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</si>
  <si>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</si>
  <si>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</si>
  <si>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</si>
  <si>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</si>
  <si>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</si>
  <si>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</si>
  <si>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</si>
  <si>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</si>
  <si>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</si>
  <si>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</si>
  <si>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</si>
  <si>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</si>
  <si>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</si>
  <si>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</si>
  <si>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</si>
  <si>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</si>
  <si>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</si>
  <si>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</si>
  <si>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</si>
  <si>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</si>
  <si>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</si>
  <si>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</si>
  <si>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</si>
  <si>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</si>
  <si>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</si>
  <si>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</si>
  <si>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</si>
  <si>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</si>
  <si>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</si>
  <si>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</si>
  <si>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</si>
  <si>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</si>
  <si>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</si>
  <si>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</si>
  <si>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</si>
  <si>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</si>
  <si>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</si>
  <si>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</si>
  <si>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</si>
  <si>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</si>
  <si>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</si>
  <si>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</si>
  <si>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</si>
  <si>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</si>
  <si>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</si>
  <si>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</si>
  <si>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</si>
  <si>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</si>
  <si>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</si>
  <si>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</si>
  <si>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</si>
  <si>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</si>
  <si>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</si>
  <si>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</si>
  <si>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</si>
  <si>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</si>
  <si>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</si>
  <si>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</si>
  <si>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</si>
  <si>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</si>
  <si>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</si>
  <si>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</si>
  <si>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</si>
  <si>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</si>
  <si>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</si>
  <si>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</si>
  <si>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</si>
  <si>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</si>
  <si>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</si>
  <si>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</si>
  <si>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</si>
  <si>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</si>
  <si>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</si>
  <si>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</si>
  <si>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</si>
  <si>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</si>
  <si>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</si>
  <si>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</si>
  <si>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</si>
  <si>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</si>
  <si>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</si>
  <si>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</si>
  <si>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</si>
  <si>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</si>
  <si>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</si>
  <si>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</si>
  <si>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</si>
  <si>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</si>
  <si>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</si>
  <si>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</si>
  <si>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</si>
  <si>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</si>
  <si>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</si>
  <si>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</si>
  <si>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</si>
  <si>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</si>
  <si>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</si>
  <si>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</si>
  <si>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</si>
  <si>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</si>
  <si>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</si>
  <si>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</si>
  <si>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</si>
  <si>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</si>
  <si>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</si>
  <si>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</si>
  <si>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</si>
  <si>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</si>
  <si>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</si>
  <si>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</si>
  <si>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</si>
  <si>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</si>
  <si>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</si>
  <si>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</si>
  <si>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</si>
  <si>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</si>
  <si>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</si>
  <si>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</si>
  <si>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</si>
  <si>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</si>
  <si>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</si>
  <si>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</si>
  <si>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</si>
  <si>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</si>
  <si>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</si>
  <si>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</si>
  <si>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</si>
  <si>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</si>
  <si>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</si>
  <si>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</si>
  <si>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</si>
  <si>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</si>
  <si>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</si>
  <si>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</si>
  <si>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</si>
  <si>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</si>
  <si>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</si>
  <si>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</si>
  <si>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</si>
  <si>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</si>
  <si>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</si>
  <si>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</si>
  <si>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</si>
  <si>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</si>
  <si>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</si>
  <si>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</si>
  <si>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</si>
  <si>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</si>
  <si>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</si>
  <si>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</si>
  <si>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</si>
  <si>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</si>
  <si>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</si>
  <si>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</si>
  <si>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</si>
  <si>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</si>
  <si>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</si>
  <si>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</si>
  <si>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</si>
  <si>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</si>
  <si>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</si>
  <si>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</si>
  <si>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</si>
  <si>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</si>
  <si>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</si>
  <si>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</si>
  <si>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</si>
  <si>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</si>
  <si>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</si>
  <si>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</si>
  <si>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</si>
  <si>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</si>
  <si>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</si>
  <si>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</si>
  <si>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</si>
  <si>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</si>
  <si>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</si>
  <si>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</si>
  <si>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</si>
  <si>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</si>
  <si>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</si>
  <si>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</si>
  <si>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</si>
  <si>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</si>
  <si>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</si>
  <si>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</si>
  <si>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</si>
  <si>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</si>
  <si>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</si>
  <si>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</si>
  <si>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</si>
  <si>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</si>
  <si>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</si>
  <si>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</si>
  <si>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</si>
  <si>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</si>
  <si>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</si>
  <si>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</si>
  <si>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</si>
  <si>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</si>
  <si>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</si>
  <si>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</si>
  <si>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</si>
  <si>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</si>
  <si>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</si>
  <si>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</si>
  <si>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</si>
  <si>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</si>
  <si>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</si>
  <si>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</si>
  <si>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</si>
  <si>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</si>
  <si>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</si>
  <si>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</si>
  <si>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</si>
  <si>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</si>
  <si>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</si>
  <si>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</si>
  <si>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</si>
  <si>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</si>
  <si>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</si>
  <si>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</si>
  <si>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</si>
  <si>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</si>
  <si>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</si>
  <si>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</si>
  <si>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</si>
  <si>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</si>
  <si>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</si>
  <si>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</si>
  <si>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</si>
  <si>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</si>
  <si>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</si>
  <si>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</si>
  <si>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</si>
  <si>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</si>
  <si>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</si>
  <si>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</si>
  <si>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</si>
  <si>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</si>
  <si>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</si>
  <si>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</si>
  <si>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</si>
  <si>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</si>
  <si>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</si>
  <si>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</si>
  <si>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</si>
  <si>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</si>
  <si>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</si>
  <si>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</si>
  <si>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</si>
  <si>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</si>
  <si>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</si>
  <si>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</si>
  <si>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</si>
  <si>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</si>
  <si>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</si>
  <si>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</si>
  <si>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</si>
  <si>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</si>
  <si>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</si>
  <si>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</si>
  <si>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</si>
  <si>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</si>
  <si>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</si>
  <si>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</si>
  <si>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</si>
  <si>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</si>
  <si>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</si>
  <si>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</si>
  <si>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</si>
  <si>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</si>
  <si>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</si>
  <si>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</si>
  <si>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</si>
  <si>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</si>
  <si>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</si>
  <si>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</si>
  <si>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</si>
  <si>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</si>
  <si>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</si>
  <si>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</si>
  <si>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</si>
  <si>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</si>
  <si>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</si>
  <si>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</si>
  <si>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</si>
  <si>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</si>
  <si>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</si>
  <si>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</si>
  <si>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</si>
  <si>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</si>
  <si>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</si>
  <si>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</si>
  <si>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</si>
  <si>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</si>
  <si>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</si>
  <si>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</si>
  <si>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</si>
  <si>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</si>
  <si>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</si>
  <si>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</si>
  <si>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</si>
  <si>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</si>
  <si>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</si>
  <si>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</si>
  <si>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</si>
  <si>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</si>
  <si>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</si>
  <si>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</si>
  <si>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</si>
  <si>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</si>
  <si>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</si>
  <si>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</si>
  <si>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</si>
  <si>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</si>
  <si>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</si>
  <si>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</si>
  <si>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</si>
  <si>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</si>
  <si>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</si>
  <si>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</si>
  <si>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</si>
  <si>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</si>
  <si>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</si>
  <si>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</si>
  <si>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</si>
  <si>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</si>
  <si>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</si>
  <si>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</si>
  <si>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</si>
  <si>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</si>
  <si>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</si>
  <si>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</si>
  <si>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</si>
  <si>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</si>
  <si>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</si>
  <si>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</si>
  <si>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</si>
  <si>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</si>
  <si>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</si>
  <si>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</si>
  <si>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</si>
  <si>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</si>
  <si>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</si>
  <si>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</si>
  <si>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</si>
  <si>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</si>
  <si>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</si>
  <si>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</si>
  <si>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</si>
  <si>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</si>
  <si>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</si>
  <si>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</si>
  <si>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</si>
  <si>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</si>
  <si>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</si>
  <si>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</si>
  <si>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</si>
  <si>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</si>
  <si>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</si>
  <si>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</si>
  <si>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</si>
  <si>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</si>
  <si>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</si>
  <si>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</si>
  <si>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</si>
  <si>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</si>
  <si>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</si>
  <si>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</si>
  <si>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</si>
  <si>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</si>
  <si>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</si>
  <si>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</si>
  <si>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</si>
  <si>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</si>
  <si>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</si>
  <si>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</si>
  <si>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</si>
  <si>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</si>
  <si>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</si>
  <si>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</si>
  <si>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</si>
  <si>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</si>
  <si>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</si>
  <si>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</si>
  <si>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</si>
  <si>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</si>
  <si>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</si>
  <si>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</si>
  <si>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</si>
  <si>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</si>
  <si>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</si>
  <si>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</si>
  <si>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</si>
  <si>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</si>
  <si>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</si>
  <si>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</si>
  <si>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</si>
  <si>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</si>
  <si>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</si>
  <si>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</si>
  <si>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</si>
  <si>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</si>
  <si>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</si>
  <si>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</si>
  <si>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</si>
  <si>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</si>
  <si>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</si>
  <si>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</si>
  <si>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</si>
  <si>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</si>
  <si>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</si>
  <si>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</si>
  <si>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</si>
  <si>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</si>
  <si>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</si>
  <si>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</si>
  <si>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</si>
  <si>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</si>
  <si>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</si>
  <si>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</si>
  <si>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</si>
  <si>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</si>
  <si>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</si>
  <si>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</si>
  <si>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</si>
  <si>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</si>
  <si>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</si>
  <si>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</si>
  <si>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</si>
  <si>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</si>
  <si>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</si>
  <si>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</si>
  <si>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</si>
  <si>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</si>
  <si>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</si>
  <si>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</si>
  <si>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</si>
  <si>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</si>
  <si>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</si>
  <si>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</si>
  <si>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</si>
  <si>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</si>
  <si>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</si>
  <si>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</si>
  <si>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</si>
  <si>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</si>
  <si>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</si>
  <si>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</si>
  <si>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</si>
  <si>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</si>
  <si>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</si>
  <si>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</si>
  <si>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</si>
  <si>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</si>
  <si>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</si>
  <si>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</si>
  <si>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</si>
  <si>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</si>
  <si>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</si>
  <si>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</si>
  <si>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</si>
  <si>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</si>
  <si>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</si>
  <si>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</si>
  <si>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</si>
  <si>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</si>
  <si>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</si>
  <si>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</si>
  <si>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</si>
  <si>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</si>
  <si>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</si>
  <si>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</si>
  <si>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</si>
  <si>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</si>
  <si>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</si>
  <si>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</si>
  <si>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</si>
  <si>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</si>
  <si>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</si>
  <si>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</si>
  <si>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</si>
  <si>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</si>
  <si>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</si>
  <si>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</si>
  <si>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</si>
  <si>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</si>
  <si>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</si>
  <si>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</si>
  <si>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</si>
  <si>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</si>
  <si>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</si>
  <si>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</si>
  <si>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</si>
  <si>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</si>
  <si>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</si>
  <si>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</si>
  <si>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</si>
  <si>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</si>
  <si>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</si>
  <si>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</si>
  <si>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</si>
  <si>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</si>
  <si>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</si>
  <si>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</si>
  <si>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</si>
  <si>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</si>
  <si>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</si>
  <si>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</si>
  <si>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</si>
  <si>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</si>
  <si>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</si>
  <si>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</si>
  <si>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</si>
  <si>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</si>
  <si>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</si>
  <si>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</si>
  <si>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</si>
  <si>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</si>
  <si>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</si>
  <si>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</si>
  <si>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</si>
  <si>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</si>
  <si>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</si>
  <si>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</si>
  <si>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</si>
  <si>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</si>
  <si>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</si>
  <si>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</si>
  <si>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</si>
  <si>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</si>
  <si>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</si>
  <si>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</si>
  <si>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</si>
  <si>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</si>
  <si>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</si>
  <si>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</si>
  <si>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</si>
  <si>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</si>
  <si>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</si>
  <si>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</si>
  <si>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</si>
  <si>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</si>
  <si>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</si>
  <si>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</si>
  <si>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</si>
  <si>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</si>
  <si>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</si>
  <si>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</si>
  <si>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</si>
  <si>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</si>
  <si>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</si>
  <si>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</si>
  <si>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</si>
  <si>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</si>
  <si>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</si>
  <si>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</si>
  <si>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</si>
  <si>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</si>
  <si>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</si>
  <si>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</si>
  <si>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</si>
  <si>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</si>
  <si>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</si>
  <si>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</si>
  <si>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</si>
  <si>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</si>
  <si>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</si>
  <si>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</si>
  <si>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</si>
  <si>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</si>
  <si>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</si>
  <si>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</si>
  <si>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</si>
  <si>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</si>
  <si>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</si>
  <si>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</si>
  <si>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</si>
  <si>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</si>
  <si>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</si>
  <si>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</si>
  <si>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</si>
  <si>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</si>
  <si>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</si>
  <si>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</si>
  <si>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</si>
  <si>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</si>
  <si>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</si>
  <si>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</si>
  <si>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</si>
  <si>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</si>
  <si>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</si>
  <si>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</si>
  <si>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</si>
  <si>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</si>
  <si>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</si>
  <si>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</si>
  <si>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</si>
  <si>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</si>
  <si>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</si>
  <si>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</si>
  <si>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</si>
  <si>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</si>
  <si>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</si>
  <si>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</si>
  <si>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</si>
  <si>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</si>
  <si>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</si>
  <si>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</si>
  <si>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</si>
  <si>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</si>
  <si>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</si>
  <si>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</si>
  <si>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</si>
  <si>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</si>
  <si>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</si>
  <si>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</si>
  <si>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</si>
  <si>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</si>
  <si>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</si>
  <si>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</si>
  <si>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</si>
  <si>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</si>
  <si>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</si>
  <si>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</si>
  <si>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</si>
  <si>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</si>
  <si>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</si>
  <si>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</si>
  <si>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</si>
  <si>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</si>
  <si>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</si>
  <si>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</si>
  <si>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</si>
  <si>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</si>
  <si>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</si>
  <si>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</si>
  <si>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</si>
  <si>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</si>
  <si>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</si>
  <si>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</si>
  <si>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</si>
  <si>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</si>
  <si>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</si>
  <si>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</si>
  <si>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</si>
  <si>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</si>
  <si>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</si>
  <si>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</si>
  <si>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</si>
  <si>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</si>
  <si>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</si>
  <si>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</si>
  <si>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</si>
  <si>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</si>
  <si>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</si>
  <si>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</si>
  <si>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</si>
  <si>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</si>
  <si>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</si>
  <si>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</si>
  <si>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</si>
  <si>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</si>
  <si>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</si>
  <si>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</si>
  <si>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</si>
  <si>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</si>
  <si>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</si>
  <si>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</si>
  <si>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</si>
  <si>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</si>
  <si>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</si>
  <si>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</si>
  <si>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</si>
  <si>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</si>
  <si>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</si>
  <si>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</si>
  <si>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</si>
  <si>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</si>
  <si>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</si>
  <si>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</si>
  <si>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</si>
  <si>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</si>
  <si>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</si>
  <si>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</si>
  <si>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</si>
  <si>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</si>
  <si>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</si>
  <si>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</si>
  <si>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</si>
  <si>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</si>
  <si>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</si>
  <si>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</si>
  <si>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</si>
  <si>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</si>
  <si>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</si>
  <si>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</si>
  <si>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</si>
  <si>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</si>
  <si>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</si>
  <si>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</si>
  <si>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</si>
  <si>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</si>
  <si>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</si>
  <si>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</si>
  <si>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</si>
  <si>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</si>
  <si>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</si>
  <si>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</si>
  <si>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</si>
  <si>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</si>
  <si>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</si>
  <si>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</si>
  <si>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</si>
  <si>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</si>
  <si>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</si>
  <si>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</si>
  <si>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</si>
  <si>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</si>
  <si>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</si>
  <si>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</si>
  <si>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</si>
  <si>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</si>
  <si>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</si>
  <si>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</si>
  <si>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</si>
  <si>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</si>
  <si>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</si>
  <si>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</si>
  <si>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</si>
  <si>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</si>
  <si>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</si>
  <si>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</si>
  <si>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</si>
  <si>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</si>
  <si>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</si>
  <si>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</si>
  <si>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</si>
  <si>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</si>
  <si>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</si>
  <si>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</si>
  <si>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</si>
  <si>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</si>
  <si>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</si>
  <si>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</si>
  <si>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</si>
  <si>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</si>
  <si>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</si>
  <si>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</si>
  <si>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</si>
  <si>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</si>
  <si>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</si>
  <si>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</si>
  <si>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</si>
  <si>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</si>
  <si>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</si>
  <si>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</si>
  <si>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</si>
  <si>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</si>
  <si>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</si>
  <si>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</si>
  <si>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</si>
  <si>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</si>
  <si>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</si>
  <si>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</si>
  <si>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</si>
  <si>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</si>
  <si>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</si>
  <si>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</si>
  <si>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</si>
  <si>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</si>
  <si>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</si>
  <si>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</si>
  <si>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</si>
  <si>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</si>
  <si>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</si>
  <si>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</si>
  <si>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</si>
  <si>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</si>
  <si>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</si>
  <si>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</si>
  <si>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</si>
  <si>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</si>
  <si>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</si>
  <si>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</si>
  <si>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</si>
  <si>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</si>
  <si>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</si>
  <si>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</si>
  <si>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</si>
  <si>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</si>
  <si>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</si>
  <si>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</si>
  <si>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</si>
  <si>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</si>
  <si>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</si>
  <si>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</si>
  <si>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</si>
  <si>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</si>
  <si>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</si>
  <si>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</si>
  <si>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</si>
  <si>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</si>
  <si>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</si>
  <si>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</si>
  <si>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</si>
  <si>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</si>
  <si>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</si>
  <si>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</si>
  <si>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</si>
  <si>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</si>
  <si>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</si>
  <si>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</si>
  <si>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</si>
  <si>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</si>
  <si>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</si>
  <si>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</si>
  <si>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</si>
  <si>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</si>
  <si>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</si>
  <si>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</si>
  <si>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</si>
  <si>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</si>
  <si>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</si>
  <si>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</si>
  <si>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</si>
  <si>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</si>
  <si>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</si>
  <si>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</si>
  <si>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</si>
  <si>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</si>
  <si>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</si>
  <si>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</si>
  <si>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</si>
  <si>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</si>
  <si>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</si>
  <si>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</si>
  <si>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</si>
  <si>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</si>
  <si>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</si>
  <si>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</si>
  <si>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</si>
  <si>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</si>
  <si>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</si>
  <si>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</si>
  <si>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</si>
  <si>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</si>
  <si>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</si>
  <si>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</si>
  <si>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</si>
  <si>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</si>
  <si>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</si>
  <si>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</si>
  <si>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</si>
  <si>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</si>
  <si>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</si>
  <si>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</si>
  <si>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</si>
  <si>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</si>
  <si>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</si>
  <si>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</si>
  <si>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</si>
  <si>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</si>
  <si>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</si>
  <si>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</si>
  <si>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</si>
  <si>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</si>
  <si>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</si>
  <si>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</si>
  <si>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</si>
  <si>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</si>
  <si>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</si>
  <si>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</si>
  <si>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</si>
  <si>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</si>
  <si>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</si>
  <si>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</si>
  <si>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</si>
  <si>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</si>
  <si>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</si>
  <si>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</si>
  <si>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</si>
  <si>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</si>
  <si>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</si>
  <si>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</si>
  <si>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</si>
  <si>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</si>
  <si>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</si>
  <si>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</si>
  <si>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</si>
  <si>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</si>
  <si>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</si>
  <si>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</si>
  <si>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</si>
  <si>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</si>
  <si>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</si>
  <si>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</si>
  <si>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</si>
  <si>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</si>
  <si>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</si>
  <si>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</si>
  <si>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</si>
  <si>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</si>
  <si>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</si>
  <si>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</si>
  <si>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</si>
  <si>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</si>
  <si>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</si>
  <si>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</si>
  <si>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</si>
  <si>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</si>
  <si>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</si>
  <si>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</si>
  <si>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</si>
  <si>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</si>
  <si>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</si>
  <si>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</si>
  <si>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</si>
  <si>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</si>
  <si>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</si>
  <si>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</si>
  <si>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</si>
  <si>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</si>
  <si>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</si>
  <si>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</si>
  <si>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</si>
  <si>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</si>
  <si>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</si>
  <si>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</si>
  <si>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</si>
  <si>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</si>
  <si>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</si>
  <si>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</si>
  <si>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</si>
  <si>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</si>
  <si>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</si>
  <si>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</si>
  <si>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</si>
  <si>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</si>
  <si>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</si>
  <si>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</si>
  <si>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</si>
  <si>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</si>
  <si>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</si>
  <si>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</si>
  <si>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</si>
  <si>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</si>
  <si>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</si>
  <si>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</si>
  <si>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</si>
  <si>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</si>
  <si>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</si>
  <si>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</si>
  <si>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</si>
  <si>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</si>
  <si>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</si>
  <si>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</si>
  <si>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</si>
  <si>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</si>
  <si>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</si>
  <si>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</si>
  <si>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</si>
  <si>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</si>
  <si>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</si>
  <si>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</si>
  <si>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</si>
  <si>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</si>
  <si>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</si>
  <si>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</si>
  <si>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</si>
  <si>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</si>
  <si>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</si>
  <si>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</si>
  <si>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</si>
  <si>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</si>
  <si>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</si>
  <si>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</si>
  <si>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</si>
  <si>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</si>
  <si>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</si>
  <si>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</si>
  <si>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</si>
  <si>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</si>
  <si>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</si>
  <si>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</si>
  <si>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</si>
  <si>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</si>
  <si>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</si>
  <si>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</si>
  <si>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</si>
  <si>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</si>
  <si>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</si>
  <si>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</si>
  <si>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</si>
  <si>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</si>
  <si>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</si>
  <si>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</si>
  <si>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</si>
  <si>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</si>
  <si>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</si>
  <si>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</si>
  <si>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</si>
  <si>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</si>
  <si>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</si>
  <si>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</si>
  <si>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</si>
  <si>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</si>
  <si>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</si>
  <si>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</si>
  <si>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</si>
  <si>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</si>
  <si>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</si>
  <si>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</si>
  <si>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</si>
  <si>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</si>
  <si>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</si>
  <si>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</si>
  <si>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</si>
  <si>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</si>
  <si>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</si>
  <si>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</si>
  <si>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</si>
  <si>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</si>
  <si>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</si>
  <si>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</si>
  <si>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</si>
  <si>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</si>
  <si>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</si>
  <si>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</si>
  <si>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</si>
  <si>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</si>
  <si>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</si>
  <si>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</si>
  <si>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</si>
  <si>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</si>
  <si>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</si>
  <si>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</si>
  <si>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</si>
  <si>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</si>
  <si>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</si>
  <si>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</si>
  <si>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</si>
  <si>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</si>
  <si>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</si>
  <si>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</si>
  <si>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</si>
  <si>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</si>
  <si>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</si>
  <si>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</si>
  <si>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</si>
  <si>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</si>
  <si>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</si>
  <si>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</si>
  <si>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</si>
  <si>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</si>
  <si>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</si>
  <si>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</si>
  <si>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</si>
  <si>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</si>
  <si>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</si>
  <si>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</si>
  <si>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</si>
  <si>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</si>
  <si>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</si>
  <si>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</si>
  <si>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</si>
  <si>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</si>
  <si>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</si>
  <si>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</si>
  <si>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</si>
  <si>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</si>
  <si>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</si>
  <si>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</si>
  <si>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</si>
  <si>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</si>
  <si>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</si>
  <si>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</si>
  <si>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</si>
  <si>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</si>
  <si>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</si>
  <si>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</si>
  <si>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</si>
  <si>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</si>
  <si>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</si>
  <si>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</si>
  <si>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</si>
  <si>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</si>
  <si>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</si>
  <si>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</si>
  <si>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</si>
  <si>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</si>
  <si>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</si>
  <si>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</si>
  <si>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</si>
  <si>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</si>
  <si>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</si>
  <si>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</si>
  <si>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</si>
  <si>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</si>
  <si>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</si>
  <si>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</si>
  <si>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</si>
  <si>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</si>
  <si>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</si>
  <si>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</si>
  <si>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</si>
  <si>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</si>
  <si>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</si>
  <si>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</si>
  <si>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</si>
  <si>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</si>
  <si>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</si>
  <si>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</si>
  <si>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</si>
  <si>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</si>
  <si>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</si>
  <si>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</si>
  <si>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</si>
  <si>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</si>
  <si>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</si>
  <si>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</si>
  <si>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</si>
  <si>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</si>
  <si>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</si>
  <si>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</si>
  <si>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</si>
  <si>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</si>
  <si>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</si>
  <si>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</si>
  <si>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</si>
  <si>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</si>
  <si>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</si>
  <si>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</si>
  <si>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</si>
  <si>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</si>
  <si>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</si>
  <si>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</si>
  <si>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</si>
  <si>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</si>
  <si>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</si>
  <si>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</si>
  <si>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</si>
  <si>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</si>
  <si>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</si>
  <si>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</si>
  <si>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</si>
  <si>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</si>
  <si>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</si>
  <si>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</si>
  <si>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</si>
  <si>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</si>
  <si>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</si>
  <si>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</si>
  <si>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</si>
  <si>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</si>
  <si>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</si>
  <si>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</si>
  <si>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</si>
  <si>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</si>
  <si>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</si>
  <si>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</si>
  <si>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</si>
  <si>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</si>
  <si>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</si>
  <si>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</si>
  <si>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</si>
  <si>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</si>
  <si>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</si>
  <si>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</si>
  <si>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</si>
  <si>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</si>
  <si>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</si>
  <si>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</si>
  <si>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</si>
  <si>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</si>
  <si>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</si>
  <si>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</si>
  <si>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</si>
  <si>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</si>
  <si>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</si>
  <si>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</si>
  <si>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</si>
  <si>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</si>
  <si>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</si>
  <si>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</si>
  <si>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</si>
  <si>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</si>
  <si>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</si>
  <si>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</si>
  <si>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</si>
  <si>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</si>
  <si>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</si>
  <si>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</si>
  <si>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</si>
  <si>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</si>
  <si>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</si>
  <si>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</si>
  <si>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</si>
  <si>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</si>
  <si>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</si>
  <si>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</si>
  <si>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</si>
  <si>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</si>
  <si>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</si>
  <si>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</si>
  <si>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</si>
  <si>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</si>
  <si>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</si>
  <si>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</si>
  <si>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</si>
  <si>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</si>
  <si>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</si>
  <si>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</si>
  <si>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</si>
  <si>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</si>
  <si>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</si>
  <si>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</si>
  <si>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</si>
  <si>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</si>
  <si>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</si>
  <si>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</si>
  <si>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</si>
  <si>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</si>
  <si>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</si>
  <si>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</si>
  <si>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</si>
  <si>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</si>
  <si>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</si>
  <si>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</si>
  <si>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</si>
  <si>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</si>
  <si>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</si>
  <si>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</si>
  <si>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</si>
  <si>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</si>
  <si>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</si>
  <si>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</si>
  <si>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</si>
  <si>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</si>
  <si>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</si>
  <si>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</si>
  <si>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</si>
  <si>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</si>
  <si>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</si>
  <si>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</si>
  <si>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</si>
  <si>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</si>
  <si>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</si>
  <si>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</si>
  <si>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</si>
  <si>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</si>
  <si>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</si>
  <si>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</si>
  <si>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</si>
  <si>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</si>
  <si>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</si>
  <si>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</si>
  <si>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</si>
  <si>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</si>
  <si>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</si>
  <si>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</si>
  <si>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</si>
  <si>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</si>
  <si>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</si>
  <si>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</si>
  <si>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</si>
  <si>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</si>
  <si>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</si>
  <si>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</si>
  <si>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</si>
  <si>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</si>
  <si>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</si>
  <si>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</si>
  <si>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</si>
  <si>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</si>
  <si>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</si>
  <si>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</si>
  <si>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</si>
  <si>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</si>
  <si>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</si>
  <si>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</si>
  <si>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</si>
  <si>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</si>
  <si>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</si>
  <si>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</si>
  <si>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</si>
  <si>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</si>
  <si>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</si>
  <si>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</si>
  <si>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</si>
  <si>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</si>
  <si>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</si>
  <si>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</si>
  <si>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</si>
  <si>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</si>
  <si>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</si>
  <si>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</si>
  <si>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</si>
  <si>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</si>
  <si>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</si>
  <si>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</si>
  <si>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</si>
  <si>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</si>
  <si>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</si>
  <si>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</si>
  <si>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</si>
  <si>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</si>
  <si>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</si>
  <si>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</si>
  <si>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</si>
  <si>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</si>
  <si>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</si>
  <si>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</si>
  <si>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</si>
  <si>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</si>
  <si>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</si>
  <si>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</si>
  <si>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</si>
  <si>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</si>
  <si>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</si>
  <si>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</si>
  <si>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</si>
  <si>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</si>
  <si>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</si>
  <si>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</si>
  <si>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</si>
  <si>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</si>
  <si>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</si>
  <si>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</si>
  <si>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</si>
  <si>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</si>
  <si>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</si>
  <si>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</si>
  <si>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</si>
  <si>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</si>
  <si>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</si>
  <si>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</si>
  <si>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</si>
  <si>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</si>
  <si>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</si>
  <si>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</si>
  <si>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</si>
  <si>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</si>
  <si>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</si>
  <si>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</si>
  <si>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</si>
  <si>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</si>
  <si>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</si>
  <si>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</si>
  <si>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</si>
  <si>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</si>
  <si>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</si>
  <si>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</si>
  <si>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</si>
  <si>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</si>
  <si>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</si>
  <si>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</si>
  <si>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</si>
  <si>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</si>
  <si>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</si>
  <si>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</si>
  <si>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</si>
  <si>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</si>
  <si>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</si>
  <si>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</si>
  <si>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</si>
  <si>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</si>
  <si>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</si>
  <si>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</si>
  <si>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</si>
  <si>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</si>
  <si>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</si>
  <si>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</si>
  <si>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</si>
  <si>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</si>
  <si>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</si>
  <si>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</si>
  <si>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</si>
  <si>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</si>
  <si>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</si>
  <si>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</si>
  <si>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</si>
  <si>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</si>
  <si>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</si>
  <si>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</si>
  <si>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</si>
  <si>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</si>
  <si>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</si>
  <si>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</si>
  <si>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</si>
  <si>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</si>
  <si>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</si>
  <si>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</si>
  <si>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</si>
  <si>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</si>
  <si>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</si>
  <si>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</si>
  <si>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</si>
  <si>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</si>
  <si>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</si>
  <si>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</si>
  <si>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</si>
  <si>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</si>
  <si>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</si>
  <si>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</si>
  <si>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</si>
  <si>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</si>
  <si>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</si>
  <si>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</si>
  <si>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</si>
  <si>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</si>
  <si>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</si>
  <si>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</si>
  <si>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</si>
  <si>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</si>
  <si>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</si>
  <si>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</si>
  <si>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</si>
  <si>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</si>
  <si>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</si>
  <si>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</si>
  <si>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</si>
  <si>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</si>
  <si>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</si>
  <si>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</si>
  <si>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</si>
  <si>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</si>
  <si>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</si>
  <si>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</si>
  <si>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</si>
  <si>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</si>
  <si>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</si>
  <si>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</si>
  <si>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</si>
  <si>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</si>
  <si>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</si>
  <si>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</si>
  <si>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</si>
  <si>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</si>
  <si>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</si>
  <si>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</si>
  <si>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</si>
  <si>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</si>
  <si>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</si>
  <si>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</si>
  <si>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</si>
  <si>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</si>
  <si>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</si>
  <si>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</si>
  <si>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</si>
  <si>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</si>
  <si>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</si>
  <si>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</si>
  <si>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</si>
  <si>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</si>
  <si>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</si>
  <si>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</si>
  <si>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</si>
  <si>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</si>
  <si>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</si>
  <si>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</si>
  <si>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</si>
  <si>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</si>
  <si>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</si>
  <si>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</si>
  <si>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</si>
  <si>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</si>
  <si>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</si>
  <si>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</si>
  <si>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</si>
  <si>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</si>
  <si>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</si>
  <si>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</si>
  <si>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</si>
  <si>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</si>
  <si>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</si>
  <si>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</si>
  <si>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</si>
  <si>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</si>
  <si>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</si>
  <si>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</si>
  <si>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</si>
  <si>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</si>
  <si>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</si>
  <si>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</si>
  <si>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</si>
  <si>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</si>
  <si>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</si>
  <si>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</si>
  <si>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</si>
  <si>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</si>
  <si>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</si>
  <si>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</si>
  <si>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</si>
  <si>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</si>
  <si>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</si>
  <si>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</si>
  <si>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</si>
  <si>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</si>
  <si>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</si>
  <si>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</si>
  <si>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</si>
  <si>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</si>
  <si>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</si>
  <si>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</si>
  <si>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</si>
  <si>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</si>
  <si>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</si>
  <si>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</si>
  <si>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</si>
  <si>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</si>
  <si>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</si>
  <si>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</si>
  <si>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</si>
  <si>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</si>
  <si>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</si>
  <si>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</si>
  <si>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</si>
  <si>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</si>
  <si>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</si>
  <si>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</si>
  <si>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</si>
  <si>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</si>
  <si>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</si>
  <si>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</si>
  <si>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</si>
  <si>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</si>
  <si>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</si>
  <si>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</si>
  <si>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</si>
  <si>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</si>
  <si>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</si>
  <si>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</si>
  <si>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</si>
  <si>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</si>
  <si>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</si>
  <si>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</si>
  <si>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</si>
  <si>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</si>
  <si>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</si>
  <si>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</si>
  <si>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</si>
  <si>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</si>
  <si>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</si>
  <si>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</si>
  <si>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</si>
  <si>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</si>
  <si>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</si>
  <si>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</si>
  <si>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</si>
  <si>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</si>
  <si>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</si>
  <si>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</si>
  <si>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</si>
  <si>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</si>
  <si>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</si>
  <si>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</si>
  <si>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</si>
  <si>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</si>
  <si>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</si>
  <si>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</si>
  <si>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</si>
  <si>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</si>
  <si>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</si>
  <si>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</si>
  <si>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</si>
  <si>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</si>
  <si>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</si>
  <si>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</si>
  <si>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</si>
  <si>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</si>
  <si>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</si>
  <si>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</si>
  <si>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</si>
  <si>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</si>
  <si>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</si>
  <si>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</si>
  <si>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</si>
  <si>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</si>
  <si>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</si>
  <si>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</si>
  <si>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</si>
  <si>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</si>
  <si>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</si>
  <si>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</si>
  <si>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</si>
  <si>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</si>
  <si>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</si>
  <si>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</si>
  <si>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</si>
  <si>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</si>
  <si>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</si>
  <si>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</si>
  <si>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</si>
  <si>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</si>
  <si>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</si>
  <si>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</si>
  <si>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</si>
  <si>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</si>
  <si>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</si>
  <si>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</si>
  <si>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</si>
  <si>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</si>
  <si>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</si>
  <si>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</si>
  <si>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</si>
  <si>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</si>
  <si>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</si>
  <si>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</si>
  <si>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</si>
  <si>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</si>
  <si>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</si>
  <si>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</si>
  <si>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</si>
  <si>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</si>
  <si>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</si>
  <si>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</si>
  <si>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</si>
  <si>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</si>
  <si>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</si>
  <si>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</si>
  <si>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</si>
  <si>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</si>
  <si>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</si>
  <si>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</si>
  <si>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</si>
  <si>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</si>
  <si>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</si>
  <si>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</si>
  <si>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</si>
  <si>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</si>
  <si>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</si>
  <si>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</si>
  <si>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</si>
  <si>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</si>
  <si>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</si>
  <si>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</si>
  <si>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</si>
  <si>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</si>
  <si>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</si>
  <si>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</si>
  <si>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</si>
  <si>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</si>
  <si>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</si>
  <si>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</si>
  <si>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</si>
  <si>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</si>
  <si>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</si>
  <si>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</si>
  <si>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</si>
  <si>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</si>
  <si>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</si>
  <si>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</si>
  <si>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</si>
  <si>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</si>
  <si>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</si>
  <si>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</si>
  <si>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</si>
  <si>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</si>
  <si>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</si>
  <si>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</si>
  <si>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</si>
  <si>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</si>
  <si>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</si>
  <si>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</si>
  <si>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</si>
  <si>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</si>
  <si>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</si>
  <si>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</si>
  <si>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</si>
  <si>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</si>
  <si>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</si>
  <si>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</si>
  <si>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</si>
  <si>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</si>
  <si>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</si>
  <si>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</si>
  <si>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</si>
  <si>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</si>
  <si>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</si>
  <si>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</si>
  <si>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</si>
  <si>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</si>
  <si>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</si>
  <si>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</si>
  <si>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</si>
  <si>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</si>
  <si>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</si>
  <si>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</si>
  <si>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</si>
  <si>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</si>
  <si>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</si>
  <si>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</si>
  <si>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</si>
  <si>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</si>
  <si>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</si>
  <si>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</si>
  <si>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</si>
  <si>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</si>
  <si>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</si>
  <si>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</si>
  <si>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</si>
  <si>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</si>
  <si>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</si>
  <si>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</si>
  <si>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</si>
  <si>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</si>
  <si>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</si>
  <si>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</si>
  <si>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</si>
  <si>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</si>
  <si>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</si>
  <si>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</si>
  <si>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</si>
  <si>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</si>
  <si>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</si>
  <si>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</si>
  <si>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</si>
  <si>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</si>
  <si>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</si>
  <si>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</si>
  <si>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</si>
  <si>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</si>
  <si>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</si>
  <si>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</si>
  <si>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</si>
  <si>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</si>
  <si>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</si>
  <si>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</si>
  <si>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</si>
  <si>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</si>
  <si>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</si>
  <si>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</si>
  <si>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</si>
  <si>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</si>
  <si>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</si>
  <si>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</si>
  <si>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</si>
  <si>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</si>
  <si>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</si>
  <si>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</si>
  <si>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</si>
  <si>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</si>
  <si>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</si>
  <si>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</si>
  <si>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</si>
  <si>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</si>
  <si>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</si>
  <si>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</si>
  <si>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</si>
  <si>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</si>
  <si>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</si>
  <si>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</si>
  <si>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</si>
  <si>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</si>
  <si>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</si>
  <si>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</si>
  <si>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</si>
  <si>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</si>
  <si>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</si>
  <si>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</si>
  <si>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</si>
  <si>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</si>
  <si>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</si>
  <si>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</si>
  <si>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</si>
  <si>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</si>
  <si>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</si>
  <si>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</si>
  <si>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</si>
  <si>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</si>
  <si>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</si>
  <si>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</si>
  <si>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</si>
  <si>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</si>
  <si>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</si>
  <si>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</si>
  <si>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</si>
  <si>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</si>
  <si>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</si>
  <si>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</si>
  <si>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</si>
  <si>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</si>
  <si>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</si>
  <si>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</si>
  <si>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</si>
  <si>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</si>
  <si>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</si>
  <si>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</si>
  <si>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</si>
  <si>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</si>
  <si>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</si>
  <si>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</si>
  <si>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</si>
  <si>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</si>
  <si>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</si>
  <si>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</si>
  <si>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</si>
  <si>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</si>
  <si>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</si>
  <si>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</si>
  <si>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</si>
  <si>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</si>
  <si>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</si>
  <si>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</si>
  <si>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</si>
  <si>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</si>
  <si>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</si>
  <si>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</si>
  <si>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</si>
  <si>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</si>
  <si>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</si>
  <si>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</si>
  <si>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</si>
  <si>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</si>
  <si>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</si>
  <si>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</si>
  <si>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</si>
  <si>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</si>
  <si>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</si>
  <si>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</si>
  <si>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</si>
  <si>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</si>
  <si>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</si>
  <si>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</si>
  <si>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</si>
  <si>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</si>
  <si>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</si>
  <si>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</si>
  <si>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</si>
  <si>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</si>
  <si>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</si>
  <si>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</si>
  <si>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</si>
  <si>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</si>
  <si>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</si>
  <si>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</si>
  <si>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</si>
  <si>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</si>
  <si>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</si>
  <si>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</si>
  <si>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</si>
  <si>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</si>
  <si>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</si>
  <si>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</si>
  <si>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</si>
  <si>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</si>
  <si>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</si>
  <si>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</si>
  <si>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</si>
  <si>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</si>
  <si>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</si>
  <si>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</si>
  <si>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</si>
  <si>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</si>
  <si>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</si>
  <si>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</si>
  <si>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</si>
  <si>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</si>
  <si>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</si>
  <si>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</si>
  <si>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</si>
  <si>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</si>
  <si>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</si>
  <si>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</si>
  <si>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</si>
  <si>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</si>
  <si>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</si>
  <si>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</si>
  <si>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</si>
  <si>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</si>
  <si>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</si>
  <si>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</si>
  <si>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</si>
  <si>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</si>
  <si>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</si>
  <si>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</si>
  <si>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</si>
  <si>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</si>
  <si>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</si>
  <si>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</si>
  <si>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</si>
  <si>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</si>
  <si>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</si>
  <si>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</si>
  <si>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</si>
  <si>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</si>
  <si>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</si>
  <si>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</si>
  <si>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</si>
  <si>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</si>
  <si>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</si>
  <si>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</si>
  <si>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</si>
  <si>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</si>
  <si>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</si>
  <si>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</si>
  <si>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</si>
  <si>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</si>
  <si>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</si>
  <si>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</si>
  <si>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</si>
  <si>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</si>
  <si>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</si>
  <si>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</si>
  <si>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</si>
  <si>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</si>
  <si>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</si>
  <si>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</si>
  <si>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</si>
  <si>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</si>
  <si>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</si>
  <si>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</si>
  <si>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</si>
  <si>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</si>
  <si>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</si>
  <si>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</si>
  <si>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</si>
  <si>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</si>
  <si>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</si>
  <si>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</si>
  <si>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</si>
  <si>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</si>
  <si>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</si>
  <si>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</si>
  <si>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</si>
  <si>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</si>
  <si>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</si>
  <si>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</si>
  <si>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</si>
  <si>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</si>
  <si>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</si>
  <si>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</si>
  <si>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</si>
  <si>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</si>
  <si>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</si>
  <si>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</si>
  <si>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</si>
  <si>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</si>
  <si>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</si>
  <si>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</si>
  <si>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</si>
  <si>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</si>
  <si>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</si>
  <si>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</si>
  <si>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</si>
  <si>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</si>
  <si>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</si>
  <si>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</si>
  <si>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</si>
  <si>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</si>
  <si>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</si>
  <si>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</si>
  <si>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</si>
  <si>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</si>
  <si>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</si>
  <si>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</si>
  <si>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</si>
  <si>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</si>
  <si>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</si>
  <si>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</si>
  <si>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</si>
  <si>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</si>
  <si>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</si>
  <si>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</si>
  <si>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</si>
  <si>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</si>
  <si>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</si>
  <si>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</si>
  <si>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</si>
  <si>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</si>
  <si>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</si>
  <si>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</si>
  <si>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</si>
  <si>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</si>
  <si>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</si>
  <si>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</si>
  <si>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</si>
  <si>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</si>
  <si>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</si>
  <si>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</si>
  <si>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</si>
  <si>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</si>
  <si>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</si>
  <si>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</si>
  <si>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</si>
  <si>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</si>
  <si>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</si>
  <si>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</si>
  <si>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</si>
  <si>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</si>
  <si>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</si>
  <si>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</si>
  <si>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</si>
  <si>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</si>
  <si>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</si>
  <si>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</si>
  <si>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</si>
  <si>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</si>
  <si>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</si>
  <si>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</si>
  <si>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</si>
  <si>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</si>
  <si>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</si>
  <si>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</si>
  <si>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</si>
  <si>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</si>
  <si>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</si>
  <si>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</si>
  <si>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</si>
  <si>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</si>
  <si>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</si>
  <si>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</si>
  <si>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</si>
  <si>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</si>
  <si>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</si>
  <si>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</si>
  <si>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</si>
  <si>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</si>
  <si>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</si>
  <si>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</si>
  <si>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</si>
  <si>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</si>
  <si>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</si>
  <si>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</si>
  <si>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</si>
  <si>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</si>
  <si>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</si>
  <si>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</si>
  <si>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</si>
  <si>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</si>
  <si>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</si>
  <si>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</si>
  <si>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</si>
  <si>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</si>
  <si>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</si>
  <si>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</si>
  <si>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</si>
  <si>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</si>
  <si>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</si>
  <si>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</si>
  <si>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</si>
  <si>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</si>
  <si>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</si>
  <si>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</si>
  <si>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</si>
  <si>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</si>
  <si>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</si>
  <si>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</si>
  <si>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</si>
  <si>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</si>
  <si>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</si>
  <si>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</si>
  <si>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</si>
  <si>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</si>
  <si>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</si>
  <si>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</si>
  <si>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</si>
  <si>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</si>
  <si>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</si>
  <si>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</si>
  <si>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</si>
  <si>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</si>
  <si>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</si>
  <si>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</si>
  <si>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</si>
  <si>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</si>
  <si>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</si>
  <si>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</si>
  <si>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</si>
  <si>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</si>
  <si>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</si>
  <si>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</si>
  <si>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</si>
  <si>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</si>
  <si>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</si>
  <si>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</si>
  <si>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</si>
  <si>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</si>
  <si>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</si>
  <si>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</si>
  <si>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</si>
  <si>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</si>
  <si>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</si>
  <si>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</si>
  <si>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</si>
  <si>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</si>
  <si>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</si>
  <si>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</si>
  <si>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</si>
  <si>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</si>
  <si>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</si>
  <si>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</si>
  <si>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</si>
  <si>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</si>
  <si>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</si>
  <si>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</si>
  <si>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</si>
  <si>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</si>
  <si>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</si>
  <si>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</si>
  <si>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</si>
  <si>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</si>
  <si>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</si>
  <si>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</si>
  <si>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</si>
  <si>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</si>
  <si>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</si>
  <si>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</si>
  <si>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</si>
  <si>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</si>
  <si>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</si>
  <si>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</si>
  <si>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</si>
  <si>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</si>
  <si>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</si>
  <si>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</si>
  <si>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</si>
  <si>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</si>
  <si>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</si>
  <si>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</si>
  <si>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</si>
  <si>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</si>
  <si>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</si>
  <si>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</si>
  <si>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</si>
  <si>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</si>
  <si>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</si>
  <si>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</si>
  <si>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</si>
  <si>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</si>
  <si>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</si>
  <si>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</si>
  <si>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</si>
  <si>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</si>
  <si>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</si>
  <si>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</si>
  <si>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</si>
  <si>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</si>
  <si>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</si>
  <si>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</si>
  <si>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</si>
  <si>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</si>
  <si>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</si>
  <si>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</si>
  <si>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</si>
  <si>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</si>
  <si>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</si>
  <si>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</si>
  <si>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</si>
  <si>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</si>
  <si>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</si>
  <si>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</si>
  <si>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</si>
  <si>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</si>
  <si>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</si>
  <si>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</si>
  <si>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</si>
  <si>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</si>
  <si>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</si>
  <si>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</si>
  <si>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</si>
  <si>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</si>
  <si>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</si>
  <si>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</si>
  <si>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</si>
  <si>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</si>
  <si>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</si>
  <si>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</si>
  <si>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</si>
  <si>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</si>
  <si>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</si>
  <si>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</si>
  <si>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</si>
  <si>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</si>
  <si>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</si>
  <si>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</si>
  <si>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</si>
  <si>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</si>
  <si>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</si>
  <si>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</si>
  <si>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</si>
  <si>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</si>
  <si>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</si>
  <si>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</si>
  <si>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</si>
  <si>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</si>
  <si>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</si>
  <si>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</si>
  <si>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</si>
  <si>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</si>
  <si>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</si>
  <si>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</si>
  <si>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</si>
  <si>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</si>
  <si>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</si>
  <si>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</si>
  <si>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</si>
  <si>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</si>
  <si>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</si>
  <si>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</si>
  <si>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</si>
  <si>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</si>
  <si>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</si>
  <si>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</si>
  <si>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</si>
  <si>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</si>
  <si>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</si>
  <si>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</si>
  <si>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</si>
  <si>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</si>
  <si>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</si>
  <si>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</si>
  <si>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</si>
  <si>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</si>
  <si>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</si>
  <si>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</si>
  <si>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</si>
  <si>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</si>
  <si>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</si>
  <si>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</si>
  <si>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</si>
  <si>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</si>
  <si>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</si>
  <si>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</si>
  <si>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</si>
  <si>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</si>
  <si>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</si>
  <si>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</si>
  <si>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</si>
  <si>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</si>
  <si>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</si>
  <si>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</si>
  <si>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</si>
  <si>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</si>
  <si>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</si>
  <si>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</si>
  <si>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</si>
  <si>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</si>
  <si>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</si>
  <si>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</si>
  <si>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</si>
  <si>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</si>
  <si>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</si>
  <si>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</si>
  <si>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</si>
  <si>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</si>
  <si>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</si>
  <si>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</si>
  <si>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</si>
  <si>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</si>
  <si>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</si>
  <si>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</si>
  <si>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</si>
  <si>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</si>
  <si>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</si>
  <si>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</si>
  <si>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</si>
  <si>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</si>
  <si>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</si>
  <si>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</si>
  <si>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</si>
  <si>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</si>
  <si>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</si>
  <si>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</si>
  <si>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</si>
  <si>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</si>
  <si>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</si>
  <si>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</si>
  <si>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</si>
  <si>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</si>
  <si>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</si>
  <si>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</si>
  <si>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</si>
  <si>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</si>
  <si>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</si>
  <si>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</si>
  <si>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</si>
  <si>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</si>
  <si>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</si>
  <si>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</si>
  <si>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</si>
  <si>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</si>
  <si>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</si>
  <si>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</si>
  <si>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</si>
  <si>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</si>
  <si>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</si>
  <si>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</si>
  <si>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</si>
  <si>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</si>
  <si>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</si>
  <si>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</si>
  <si>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</si>
  <si>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</si>
  <si>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</si>
  <si>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</si>
  <si>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</si>
  <si>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</si>
  <si>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</si>
  <si>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</si>
  <si>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</si>
  <si>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</si>
  <si>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</si>
  <si>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</si>
  <si>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</si>
  <si>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</si>
  <si>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</si>
  <si>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</si>
  <si>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</si>
  <si>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</si>
  <si>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</si>
  <si>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</si>
  <si>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</si>
  <si>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</si>
  <si>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</si>
  <si>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</si>
  <si>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</si>
  <si>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</si>
  <si>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</si>
  <si>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</si>
  <si>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</si>
  <si>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</si>
  <si>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</si>
  <si>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</si>
  <si>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</si>
  <si>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</si>
  <si>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</si>
  <si>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</si>
  <si>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</si>
  <si>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</si>
  <si>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</si>
  <si>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</si>
  <si>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</si>
  <si>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</si>
  <si>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</si>
  <si>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</si>
  <si>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</si>
  <si>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</si>
  <si>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</si>
  <si>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</si>
  <si>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</si>
  <si>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</si>
  <si>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</si>
  <si>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</si>
  <si>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</si>
  <si>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</si>
  <si>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</si>
  <si>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</si>
  <si>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</si>
  <si>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</si>
  <si>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</si>
  <si>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</si>
  <si>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</si>
  <si>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</si>
  <si>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</si>
  <si>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</si>
  <si>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</si>
  <si>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</si>
  <si>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</si>
  <si>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</si>
  <si>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</si>
  <si>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</si>
  <si>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</si>
  <si>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</si>
  <si>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</si>
  <si>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</si>
  <si>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</si>
  <si>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</si>
  <si>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</si>
  <si>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</si>
  <si>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</si>
  <si>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</si>
  <si>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</si>
  <si>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</si>
  <si>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</si>
  <si>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</si>
  <si>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</si>
  <si>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</si>
  <si>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</si>
  <si>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</si>
  <si>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</si>
  <si>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</si>
  <si>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</si>
  <si>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</si>
  <si>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</si>
  <si>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</si>
  <si>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</si>
  <si>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</si>
  <si>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</si>
  <si>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</si>
  <si>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</si>
  <si>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</si>
  <si>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</si>
  <si>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</si>
  <si>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</si>
  <si>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</si>
  <si>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</si>
  <si>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</si>
  <si>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</si>
  <si>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</si>
  <si>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</si>
  <si>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</si>
  <si>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</si>
  <si>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</si>
  <si>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</si>
  <si>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</si>
  <si>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</si>
  <si>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</si>
  <si>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</si>
  <si>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</si>
  <si>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</si>
  <si>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</si>
  <si>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</si>
  <si>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</si>
  <si>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</si>
  <si>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</si>
  <si>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</si>
  <si>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</si>
  <si>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</si>
  <si>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</si>
  <si>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</si>
  <si>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</si>
  <si>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</si>
  <si>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</si>
  <si>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</si>
  <si>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</si>
  <si>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</si>
  <si>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</si>
  <si>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</si>
  <si>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</si>
  <si>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</si>
  <si>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</si>
  <si>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</si>
  <si>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</si>
  <si>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</si>
  <si>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</si>
  <si>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</si>
  <si>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</si>
  <si>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</si>
  <si>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</si>
  <si>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</si>
  <si>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</si>
  <si>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</si>
  <si>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</si>
  <si>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</si>
  <si>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</si>
  <si>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</si>
  <si>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</si>
  <si>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</si>
  <si>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</si>
  <si>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</si>
  <si>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</si>
  <si>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</si>
  <si>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</si>
  <si>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</si>
  <si>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</si>
  <si>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</si>
  <si>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</si>
  <si>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</si>
  <si>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</si>
  <si>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</si>
  <si>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</si>
  <si>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</si>
  <si>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</si>
  <si>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</si>
  <si>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</si>
  <si>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</si>
  <si>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</si>
  <si>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</si>
  <si>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</si>
  <si>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</si>
  <si>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</si>
  <si>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</si>
  <si>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</si>
  <si>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</si>
  <si>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</si>
  <si>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</si>
  <si>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</si>
  <si>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</si>
  <si>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</si>
  <si>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</si>
  <si>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</si>
  <si>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</si>
  <si>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</si>
  <si>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</si>
  <si>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</si>
  <si>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</si>
  <si>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</si>
  <si>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</si>
  <si>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</si>
  <si>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</si>
  <si>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</si>
  <si>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</si>
  <si>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</si>
  <si>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</si>
  <si>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</si>
  <si>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</si>
  <si>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</si>
  <si>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</si>
  <si>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</si>
  <si>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</si>
  <si>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</si>
  <si>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</si>
  <si>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</si>
  <si>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</si>
  <si>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</si>
  <si>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</si>
  <si>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</si>
  <si>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</si>
  <si>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</si>
  <si>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</si>
  <si>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</si>
  <si>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</si>
  <si>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</si>
  <si>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</si>
  <si>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</si>
  <si>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</si>
  <si>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</si>
  <si>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</si>
  <si>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</si>
  <si>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</si>
  <si>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</si>
  <si>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</si>
  <si>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</si>
  <si>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</si>
  <si>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</si>
  <si>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</si>
  <si>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</si>
  <si>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</si>
  <si>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</si>
  <si>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</si>
  <si>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</si>
  <si>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</si>
  <si>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</si>
  <si>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</si>
  <si>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</si>
  <si>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</si>
  <si>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</si>
  <si>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</si>
  <si>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</si>
  <si>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</si>
  <si>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</si>
  <si>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</si>
  <si>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</si>
  <si>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</si>
  <si>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</si>
  <si>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</si>
  <si>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</si>
  <si>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</si>
  <si>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</si>
  <si>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</si>
  <si>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</si>
  <si>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</si>
  <si>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</si>
  <si>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</si>
  <si>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</si>
  <si>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</si>
  <si>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</si>
  <si>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</si>
  <si>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</si>
  <si>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</si>
  <si>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</si>
  <si>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</si>
  <si>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</si>
  <si>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</si>
  <si>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</si>
  <si>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</si>
  <si>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</si>
  <si>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</si>
  <si>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</si>
  <si>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</si>
  <si>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</si>
  <si>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</si>
  <si>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</si>
  <si>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</si>
  <si>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</si>
  <si>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</si>
  <si>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</si>
  <si>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</si>
  <si>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</si>
  <si>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</si>
  <si>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</si>
  <si>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</si>
  <si>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</si>
  <si>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</si>
  <si>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</si>
  <si>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</si>
  <si>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</si>
  <si>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</si>
  <si>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</si>
  <si>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</si>
  <si>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</si>
  <si>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</si>
  <si>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</si>
  <si>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</si>
  <si>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</si>
  <si>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</si>
  <si>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</si>
  <si>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</si>
  <si>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</si>
  <si>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</si>
  <si>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</si>
  <si>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</si>
  <si>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</si>
  <si>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</si>
  <si>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</si>
  <si>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</si>
  <si>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</si>
  <si>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</si>
  <si>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</si>
  <si>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</si>
  <si>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</si>
  <si>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</si>
  <si>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</si>
  <si>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</si>
  <si>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</si>
  <si>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</si>
  <si>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</si>
  <si>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</si>
  <si>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</si>
  <si>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</si>
  <si>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</si>
  <si>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</si>
  <si>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</si>
  <si>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</si>
  <si>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</si>
  <si>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</si>
  <si>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</si>
  <si>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</si>
  <si>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</si>
  <si>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</si>
  <si>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</si>
  <si>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</si>
  <si>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</si>
  <si>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</si>
  <si>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</si>
  <si>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</si>
  <si>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</si>
  <si>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</si>
  <si>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</si>
  <si>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</si>
  <si>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</si>
  <si>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</si>
  <si>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</si>
  <si>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</si>
  <si>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</si>
  <si>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</si>
  <si>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</si>
  <si>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</si>
  <si>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</si>
  <si>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</si>
  <si>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</si>
  <si>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</si>
  <si>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</si>
  <si>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</si>
  <si>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</si>
  <si>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</si>
  <si>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</si>
  <si>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</si>
  <si>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</si>
  <si>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</si>
  <si>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</si>
  <si>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</si>
  <si>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</si>
  <si>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</si>
  <si>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</si>
  <si>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</si>
  <si>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</si>
  <si>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</si>
  <si>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</si>
  <si>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</si>
  <si>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</si>
  <si>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</si>
  <si>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</si>
  <si>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</si>
  <si>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</si>
  <si>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</si>
  <si>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</si>
  <si>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</si>
  <si>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</si>
  <si>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</si>
  <si>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</si>
  <si>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</si>
  <si>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</si>
  <si>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</si>
  <si>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</si>
  <si>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</si>
  <si>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</si>
  <si>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</si>
  <si>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</si>
  <si>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</si>
  <si>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</si>
  <si>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</si>
  <si>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</si>
  <si>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</si>
  <si>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</si>
  <si>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</si>
  <si>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</si>
  <si>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</si>
  <si>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</si>
  <si>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</si>
  <si>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</si>
  <si>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</si>
  <si>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</si>
  <si>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</si>
  <si>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</si>
  <si>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</si>
  <si>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</si>
  <si>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</si>
  <si>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</si>
  <si>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</si>
  <si>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</si>
  <si>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</si>
  <si>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</si>
  <si>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</si>
  <si>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</si>
  <si>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</si>
  <si>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</si>
  <si>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</si>
  <si>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</si>
  <si>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</si>
  <si>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</si>
  <si>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</si>
  <si>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</si>
  <si>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</si>
  <si>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</si>
  <si>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</si>
  <si>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</si>
  <si>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</si>
  <si>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</si>
  <si>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</si>
  <si>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</si>
  <si>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</si>
  <si>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</si>
  <si>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</si>
  <si>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</si>
  <si>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</si>
  <si>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</si>
  <si>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</si>
  <si>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</si>
  <si>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</si>
  <si>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</si>
  <si>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</si>
  <si>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</si>
  <si>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</si>
  <si>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</si>
  <si>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</si>
  <si>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</si>
  <si>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</si>
  <si>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</si>
  <si>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</si>
  <si>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</si>
  <si>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</si>
  <si>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</si>
  <si>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</si>
  <si>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</si>
  <si>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</si>
  <si>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</si>
  <si>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</si>
  <si>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</si>
  <si>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</si>
  <si>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</si>
  <si>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</si>
  <si>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</si>
  <si>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</si>
  <si>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</si>
  <si>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</si>
  <si>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</si>
  <si>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</si>
  <si>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</si>
  <si>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</si>
  <si>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</si>
  <si>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</si>
  <si>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</si>
  <si>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</si>
  <si>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</si>
  <si>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</si>
  <si>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</si>
  <si>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</si>
  <si>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</si>
  <si>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</si>
  <si>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</si>
  <si>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</si>
  <si>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</si>
  <si>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</si>
  <si>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</si>
  <si>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</si>
  <si>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</si>
  <si>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</si>
  <si>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</si>
  <si>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</si>
  <si>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</si>
  <si>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</si>
  <si>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</si>
  <si>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</si>
  <si>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</si>
  <si>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</si>
  <si>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</si>
  <si>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</si>
  <si>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</si>
  <si>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</si>
  <si>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</si>
  <si>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</si>
  <si>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</si>
  <si>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</si>
  <si>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</si>
  <si>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</si>
  <si>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</si>
  <si>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</si>
  <si>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</si>
  <si>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</si>
  <si>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</si>
  <si>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</si>
  <si>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</si>
  <si>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</si>
  <si>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</si>
  <si>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</si>
  <si>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</si>
  <si>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</si>
  <si>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</si>
  <si>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</si>
  <si>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</si>
  <si>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</si>
  <si>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</si>
  <si>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</si>
  <si>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</si>
  <si>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</si>
  <si>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</si>
  <si>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</si>
  <si>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</si>
  <si>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</si>
  <si>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</si>
  <si>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</si>
  <si>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</si>
  <si>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</si>
  <si>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</si>
  <si>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</si>
  <si>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</si>
  <si>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</si>
  <si>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</si>
  <si>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</si>
  <si>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</si>
  <si>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</si>
  <si>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</si>
  <si>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</si>
  <si>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</si>
  <si>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</si>
  <si>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</si>
  <si>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</si>
  <si>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</si>
  <si>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</si>
  <si>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</si>
  <si>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</si>
  <si>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</si>
  <si>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</si>
  <si>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</si>
  <si>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</si>
  <si>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</si>
  <si>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</si>
  <si>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</si>
  <si>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</si>
  <si>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</si>
  <si>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</si>
  <si>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</si>
  <si>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</si>
  <si>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</si>
  <si>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</si>
  <si>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</si>
  <si>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</si>
  <si>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</si>
  <si>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</si>
  <si>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</si>
  <si>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</si>
  <si>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</si>
  <si>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</si>
  <si>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</si>
  <si>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</si>
  <si>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</si>
  <si>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</si>
  <si>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</si>
  <si>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</si>
  <si>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</si>
  <si>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</si>
  <si>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</si>
  <si>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</si>
  <si>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</si>
  <si>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</si>
  <si>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</si>
  <si>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</si>
  <si>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</si>
  <si>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</si>
  <si>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</si>
  <si>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</si>
  <si>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</si>
  <si>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</si>
  <si>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</si>
  <si>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</si>
  <si>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</si>
  <si>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</si>
  <si>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</si>
  <si>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</si>
  <si>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</si>
  <si>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</si>
  <si>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</si>
  <si>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</si>
  <si>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</si>
  <si>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</si>
  <si>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</si>
  <si>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</si>
  <si>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</si>
  <si>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</si>
  <si>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</si>
  <si>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</si>
  <si>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</si>
  <si>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</si>
  <si>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</si>
  <si>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</si>
  <si>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</si>
  <si>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</si>
  <si>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</si>
  <si>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</si>
  <si>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</si>
  <si>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</si>
  <si>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</si>
  <si>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</si>
  <si>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</si>
  <si>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</si>
  <si>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</si>
  <si>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</si>
  <si>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</si>
  <si>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</si>
  <si>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</si>
  <si>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</si>
  <si>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</si>
  <si>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</si>
  <si>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</si>
  <si>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</si>
  <si>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</si>
  <si>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</si>
  <si>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</si>
  <si>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</si>
  <si>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</si>
  <si>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</si>
  <si>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</si>
  <si>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</si>
  <si>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</si>
  <si>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</si>
  <si>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</si>
  <si>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</si>
  <si>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</si>
  <si>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</si>
  <si>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</si>
  <si>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</si>
  <si>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</si>
  <si>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</si>
  <si>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</si>
  <si>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</si>
  <si>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</si>
  <si>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</si>
  <si>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</si>
  <si>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</si>
  <si>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</si>
  <si>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</si>
  <si>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</si>
  <si>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</si>
  <si>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</si>
  <si>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</si>
  <si>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</si>
  <si>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</si>
  <si>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</si>
  <si>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</si>
  <si>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</si>
  <si>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</si>
  <si>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</si>
  <si>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</si>
  <si>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</si>
  <si>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</si>
  <si>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</si>
  <si>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</si>
  <si>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</si>
  <si>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</si>
  <si>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</si>
  <si>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</si>
  <si>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</si>
  <si>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</si>
  <si>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</si>
  <si>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</si>
  <si>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</si>
  <si>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</si>
  <si>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</si>
  <si>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</si>
  <si>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</si>
  <si>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</si>
  <si>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</si>
  <si>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</si>
  <si>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</si>
  <si>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</si>
  <si>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</si>
  <si>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</si>
  <si>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</si>
  <si>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</si>
  <si>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</si>
  <si>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</si>
  <si>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</si>
  <si>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</si>
  <si>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</si>
  <si>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</si>
  <si>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</si>
  <si>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</si>
  <si>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</si>
  <si>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</si>
  <si>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</si>
  <si>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</si>
  <si>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</si>
  <si>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</si>
  <si>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</si>
  <si>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</si>
  <si>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</si>
  <si>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</si>
  <si>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</si>
  <si>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</si>
  <si>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</si>
  <si>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</si>
  <si>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</si>
  <si>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</si>
  <si>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</si>
  <si>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</si>
  <si>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</si>
  <si>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</si>
  <si>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</si>
  <si>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</si>
  <si>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</si>
  <si>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</si>
  <si>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</si>
  <si>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</si>
  <si>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</si>
  <si>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</si>
  <si>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</si>
  <si>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</si>
  <si>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</si>
  <si>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</si>
  <si>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</si>
  <si>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</si>
  <si>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</si>
  <si>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</si>
  <si>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</si>
  <si>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</si>
  <si>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</si>
  <si>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</si>
  <si>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</si>
  <si>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</si>
  <si>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</si>
  <si>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</si>
  <si>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</si>
  <si>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</si>
  <si>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</si>
  <si>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</si>
  <si>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</si>
  <si>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</si>
  <si>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</si>
  <si>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</si>
  <si>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</si>
  <si>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</si>
  <si>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</si>
  <si>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</si>
  <si>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</si>
  <si>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</si>
  <si>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</si>
  <si>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</si>
  <si>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</si>
  <si>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</si>
  <si>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</si>
  <si>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</si>
  <si>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</si>
  <si>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</si>
  <si>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</si>
  <si>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</si>
  <si>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</si>
  <si>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</si>
  <si>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</si>
  <si>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</si>
  <si>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</si>
  <si>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</si>
  <si>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</si>
  <si>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</si>
  <si>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</si>
  <si>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</si>
  <si>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</si>
  <si>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</si>
  <si>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</si>
  <si>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</si>
  <si>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</si>
  <si>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</si>
  <si>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</si>
  <si>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</si>
  <si>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</si>
  <si>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</si>
  <si>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</si>
  <si>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</si>
  <si>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</si>
  <si>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</si>
  <si>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</si>
  <si>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</si>
  <si>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</si>
  <si>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</si>
  <si>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</si>
  <si>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</si>
  <si>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</si>
  <si>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</si>
  <si>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</si>
  <si>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</si>
  <si>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</si>
  <si>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</si>
  <si>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</si>
  <si>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</si>
  <si>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</si>
  <si>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</si>
  <si>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</si>
  <si>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</si>
  <si>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</si>
  <si>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</si>
  <si>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</si>
  <si>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</si>
  <si>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</si>
  <si>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</si>
  <si>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</si>
  <si>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</si>
  <si>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</si>
  <si>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</si>
  <si>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</si>
  <si>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</si>
  <si>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</si>
  <si>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</si>
  <si>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</si>
  <si>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</si>
  <si>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</si>
  <si>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</si>
  <si>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</si>
  <si>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</si>
  <si>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</si>
  <si>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</si>
  <si>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</si>
  <si>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</si>
  <si>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</si>
  <si>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</si>
  <si>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</si>
  <si>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</si>
  <si>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</si>
  <si>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</si>
  <si>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</si>
  <si>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</si>
  <si>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</si>
  <si>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</si>
  <si>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</si>
  <si>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</si>
  <si>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</si>
  <si>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</si>
  <si>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</si>
  <si>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</si>
  <si>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</si>
  <si>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</si>
  <si>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</si>
  <si>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</si>
  <si>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</si>
  <si>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</si>
  <si>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</si>
  <si>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</si>
  <si>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</si>
  <si>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</si>
  <si>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</si>
  <si>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</si>
  <si>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</si>
  <si>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</si>
  <si>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</si>
  <si>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</si>
  <si>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</si>
  <si>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</si>
  <si>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</si>
  <si>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</si>
  <si>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</si>
  <si>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</si>
  <si>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</si>
  <si>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</si>
  <si>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</si>
  <si>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</si>
  <si>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</si>
  <si>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</si>
  <si>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</si>
  <si>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</si>
  <si>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</si>
  <si>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</si>
  <si>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</si>
  <si>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</si>
  <si>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</si>
  <si>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</si>
  <si>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</si>
  <si>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</si>
  <si>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</si>
  <si>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</si>
  <si>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</si>
  <si>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</si>
  <si>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</si>
  <si>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</si>
  <si>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</si>
  <si>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</si>
  <si>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</si>
  <si>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</si>
  <si>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</si>
  <si>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</si>
  <si>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</si>
  <si>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</si>
  <si>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</si>
  <si>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</si>
  <si>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</si>
  <si>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</si>
  <si>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</si>
  <si>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</si>
  <si>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</si>
  <si>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</si>
  <si>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</si>
  <si>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</si>
  <si>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</si>
  <si>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</si>
  <si>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</si>
  <si>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</si>
  <si>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</si>
  <si>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</si>
  <si>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</si>
  <si>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</si>
  <si>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</si>
  <si>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</si>
  <si>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</si>
  <si>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</si>
  <si>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</si>
  <si>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</si>
  <si>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</si>
  <si>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</si>
  <si>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</si>
  <si>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</si>
  <si>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</si>
  <si>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</si>
  <si>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</si>
  <si>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</si>
  <si>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</si>
  <si>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</si>
  <si>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</si>
  <si>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</si>
  <si>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</si>
  <si>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</si>
  <si>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</si>
  <si>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</si>
  <si>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</si>
  <si>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</si>
  <si>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</si>
  <si>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</si>
  <si>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</si>
  <si>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</si>
  <si>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</si>
  <si>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</si>
  <si>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</si>
  <si>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</si>
  <si>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</si>
  <si>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</si>
  <si>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</si>
  <si>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</si>
  <si>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</si>
  <si>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</si>
  <si>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</si>
  <si>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</si>
  <si>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</si>
  <si>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</si>
  <si>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</si>
  <si>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</si>
  <si>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</si>
  <si>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</si>
  <si>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</si>
  <si>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</si>
  <si>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</si>
  <si>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</si>
  <si>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</si>
  <si>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</si>
  <si>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</si>
  <si>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</si>
  <si>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</si>
  <si>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</si>
  <si>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</si>
  <si>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</si>
  <si>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</si>
  <si>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</si>
  <si>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</si>
  <si>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</si>
  <si>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</si>
  <si>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</si>
  <si>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</si>
  <si>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</si>
  <si>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</si>
  <si>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</si>
  <si>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</si>
  <si>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</si>
  <si>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</si>
  <si>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</si>
  <si>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</si>
  <si>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</si>
  <si>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</si>
  <si>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</si>
  <si>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</si>
  <si>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</si>
  <si>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</si>
  <si>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</si>
  <si>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</si>
  <si>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</si>
  <si>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</si>
  <si>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</si>
  <si>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</si>
  <si>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</si>
  <si>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</si>
  <si>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</si>
  <si>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</si>
  <si>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</si>
  <si>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</si>
  <si>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</si>
  <si>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</si>
  <si>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</si>
  <si>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</si>
  <si>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</si>
  <si>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</si>
  <si>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</si>
  <si>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</si>
  <si>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</si>
  <si>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</si>
  <si>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</si>
  <si>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</si>
  <si>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</si>
  <si>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</si>
  <si>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</si>
  <si>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</si>
  <si>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</si>
  <si>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</si>
  <si>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</si>
  <si>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</si>
  <si>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</si>
  <si>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</si>
  <si>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</si>
  <si>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</si>
  <si>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</si>
  <si>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</si>
  <si>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</si>
  <si>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</si>
  <si>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</si>
  <si>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</si>
  <si>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</si>
  <si>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</si>
  <si>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</si>
  <si>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</si>
  <si>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</si>
  <si>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</si>
  <si>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</si>
  <si>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</si>
  <si>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</si>
  <si>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</si>
  <si>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</si>
  <si>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</si>
  <si>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</si>
  <si>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</si>
  <si>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</si>
  <si>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</si>
  <si>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</si>
  <si>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</si>
  <si>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</si>
  <si>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</si>
  <si>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</si>
  <si>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</si>
  <si>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</si>
  <si>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</si>
  <si>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</si>
  <si>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</si>
  <si>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</si>
  <si>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</si>
  <si>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</si>
  <si>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</si>
  <si>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</si>
  <si>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</si>
  <si>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</si>
  <si>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</si>
  <si>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</si>
  <si>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</si>
  <si>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</si>
  <si>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</si>
  <si>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</si>
  <si>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</si>
  <si>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</si>
  <si>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</si>
  <si>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</si>
  <si>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</si>
  <si>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</si>
  <si>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</si>
  <si>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</si>
  <si>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</si>
  <si>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</si>
  <si>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</si>
  <si>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</si>
  <si>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</si>
  <si>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</si>
  <si>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</si>
  <si>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</si>
  <si>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</si>
  <si>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</si>
  <si>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</si>
  <si>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</si>
  <si>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</si>
  <si>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</si>
  <si>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</si>
  <si>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</si>
  <si>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</si>
  <si>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</si>
  <si>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</si>
  <si>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</si>
  <si>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</si>
  <si>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</si>
  <si>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</si>
  <si>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</si>
  <si>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</si>
  <si>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</si>
  <si>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</si>
  <si>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</si>
  <si>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</si>
  <si>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</si>
  <si>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</si>
  <si>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</si>
  <si>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</si>
  <si>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</si>
  <si>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</si>
  <si>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</si>
  <si>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</si>
  <si>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</si>
  <si>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</si>
  <si>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</si>
  <si>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</si>
  <si>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</si>
  <si>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</si>
  <si>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</si>
  <si>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</si>
  <si>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</si>
  <si>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</si>
  <si>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</si>
  <si>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</si>
  <si>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</si>
  <si>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</si>
  <si>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</si>
  <si>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</si>
  <si>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</si>
  <si>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</si>
  <si>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</si>
  <si>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</si>
  <si>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</si>
  <si>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</si>
  <si>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</si>
  <si>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</si>
  <si>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</si>
  <si>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</si>
  <si>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</si>
  <si>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</si>
  <si>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</si>
  <si>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</si>
  <si>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</si>
  <si>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</si>
  <si>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</si>
  <si>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</si>
  <si>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</si>
  <si>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</si>
  <si>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</si>
  <si>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</si>
  <si>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</si>
  <si>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</si>
  <si>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</si>
  <si>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</si>
  <si>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</si>
  <si>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</si>
  <si>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</si>
  <si>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</si>
  <si>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</si>
  <si>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</si>
  <si>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</si>
  <si>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</si>
  <si>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</si>
  <si>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</si>
  <si>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</si>
  <si>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</si>
  <si>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</si>
  <si>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</si>
  <si>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</si>
  <si>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</si>
  <si>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</si>
  <si>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</si>
  <si>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</si>
  <si>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</si>
  <si>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</si>
  <si>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</si>
  <si>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</si>
  <si>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</si>
  <si>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</si>
  <si>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</si>
  <si>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</si>
  <si>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</si>
  <si>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</si>
  <si>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</si>
  <si>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</si>
  <si>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</si>
  <si>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</si>
  <si>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</si>
  <si>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</si>
  <si>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</si>
  <si>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</si>
  <si>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</si>
  <si>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</si>
  <si>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</si>
  <si>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</si>
  <si>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</si>
  <si>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</si>
  <si>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</si>
  <si>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</si>
  <si>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</si>
  <si>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</si>
  <si>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</si>
  <si>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</si>
  <si>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</si>
  <si>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</si>
  <si>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</si>
  <si>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</si>
  <si>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</si>
  <si>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</si>
  <si>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</si>
  <si>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</si>
  <si>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</si>
  <si>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</si>
  <si>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</si>
  <si>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</si>
  <si>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</si>
  <si>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</si>
  <si>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</si>
  <si>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</si>
  <si>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</si>
  <si>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</si>
  <si>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</si>
  <si>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</si>
  <si>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</si>
  <si>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</si>
  <si>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</si>
  <si>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</si>
  <si>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</si>
  <si>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</si>
  <si>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</si>
  <si>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</si>
  <si>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</si>
  <si>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</si>
  <si>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</si>
  <si>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</si>
  <si>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</si>
  <si>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</si>
  <si>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</si>
  <si>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</si>
  <si>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</si>
  <si>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</si>
  <si>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</si>
  <si>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</si>
  <si>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</si>
  <si>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</si>
  <si>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</si>
  <si>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</si>
  <si>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</si>
  <si>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</si>
  <si>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</si>
  <si>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</si>
  <si>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</si>
  <si>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</si>
  <si>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</si>
  <si>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</si>
  <si>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</si>
  <si>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</si>
  <si>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</si>
  <si>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</si>
  <si>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</si>
  <si>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</si>
  <si>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</si>
  <si>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</si>
  <si>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</si>
  <si>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</si>
  <si>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</si>
  <si>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</si>
  <si>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</si>
  <si>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</si>
  <si>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</si>
  <si>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</si>
  <si>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</si>
  <si>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</si>
  <si>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</si>
  <si>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</si>
  <si>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</si>
  <si>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</si>
  <si>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</si>
  <si>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</si>
  <si>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</si>
  <si>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</si>
  <si>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</si>
  <si>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</si>
  <si>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</si>
  <si>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</si>
  <si>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</si>
  <si>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</si>
  <si>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</si>
  <si>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</si>
  <si>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</si>
  <si>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</si>
  <si>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</si>
  <si>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</si>
  <si>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</si>
  <si>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</si>
  <si>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</si>
  <si>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</si>
  <si>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</si>
  <si>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</si>
  <si>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</si>
  <si>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</si>
  <si>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</si>
  <si>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</si>
  <si>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</si>
  <si>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</si>
  <si>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</si>
  <si>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</si>
  <si>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</si>
  <si>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</si>
  <si>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</si>
  <si>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</si>
  <si>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</si>
  <si>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</si>
  <si>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</si>
  <si>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</si>
  <si>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</si>
  <si>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</si>
  <si>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</si>
  <si>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</si>
  <si>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</si>
  <si>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</si>
  <si>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</si>
  <si>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</si>
  <si>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</si>
  <si>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</si>
  <si>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</si>
  <si>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</si>
  <si>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</si>
  <si>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</si>
  <si>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</si>
  <si>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</si>
  <si>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</si>
  <si>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</si>
  <si>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</si>
  <si>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</si>
  <si>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</si>
  <si>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</si>
  <si>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</si>
  <si>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</si>
  <si>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</si>
  <si>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</si>
  <si>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</si>
  <si>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</si>
  <si>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</si>
  <si>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</si>
  <si>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</si>
  <si>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</si>
  <si>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</si>
  <si>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</si>
  <si>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</si>
  <si>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</si>
  <si>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</si>
  <si>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</si>
  <si>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</si>
  <si>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</si>
  <si>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</si>
  <si>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</si>
  <si>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</si>
  <si>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</si>
  <si>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</si>
  <si>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</si>
  <si>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</si>
  <si>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</si>
  <si>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</si>
  <si>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</si>
  <si>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</si>
  <si>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</si>
  <si>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</si>
  <si>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</si>
  <si>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</si>
  <si>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</si>
  <si>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</si>
  <si>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</si>
  <si>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</si>
  <si>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</si>
  <si>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</si>
  <si>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</si>
  <si>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</si>
  <si>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</si>
  <si>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</si>
  <si>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</si>
  <si>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</si>
  <si>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</si>
  <si>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</si>
  <si>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</si>
  <si>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</si>
  <si>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</si>
  <si>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</si>
  <si>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</si>
  <si>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</si>
  <si>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</si>
  <si>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</si>
  <si>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</si>
  <si>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</si>
  <si>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</si>
  <si>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</si>
  <si>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</si>
  <si>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</si>
  <si>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</si>
  <si>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</si>
  <si>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</si>
  <si>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</si>
  <si>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</si>
  <si>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</si>
  <si>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</si>
  <si>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</si>
  <si>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</si>
  <si>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</si>
  <si>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</si>
  <si>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</si>
  <si>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</si>
  <si>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</si>
  <si>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</si>
  <si>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</si>
  <si>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</si>
  <si>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</si>
  <si>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</si>
  <si>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</si>
  <si>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</si>
  <si>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</si>
  <si>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</si>
  <si>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</si>
  <si>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</si>
  <si>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</si>
  <si>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</si>
  <si>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</si>
  <si>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</si>
  <si>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</si>
  <si>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</si>
  <si>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</si>
  <si>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</si>
  <si>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</si>
  <si>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</si>
  <si>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</si>
  <si>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</si>
  <si>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</si>
  <si>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</si>
  <si>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</si>
  <si>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</si>
  <si>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</si>
  <si>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</si>
  <si>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</si>
  <si>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</si>
  <si>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</si>
  <si>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</si>
  <si>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</si>
  <si>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</si>
  <si>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</si>
  <si>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</si>
  <si>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</si>
  <si>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</si>
  <si>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</si>
  <si>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</si>
  <si>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</si>
  <si>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</si>
  <si>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</si>
  <si>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</si>
  <si>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</si>
  <si>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</si>
  <si>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</si>
  <si>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</si>
  <si>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</si>
  <si>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</si>
  <si>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</si>
  <si>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</si>
  <si>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</si>
  <si>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</si>
  <si>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</si>
  <si>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</si>
  <si>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</si>
  <si>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</si>
  <si>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</si>
  <si>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</si>
  <si>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</si>
  <si>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</si>
  <si>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</si>
  <si>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</si>
  <si>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</si>
  <si>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</si>
  <si>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</si>
  <si>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</si>
  <si>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</si>
  <si>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</si>
  <si>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</si>
  <si>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</si>
  <si>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</si>
  <si>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</si>
  <si>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</si>
  <si>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</si>
  <si>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</si>
  <si>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</si>
  <si>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</si>
  <si>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</si>
  <si>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</si>
  <si>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</si>
  <si>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</si>
  <si>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</si>
  <si>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</si>
  <si>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</si>
  <si>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</si>
  <si>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</si>
  <si>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</si>
  <si>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</si>
  <si>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</si>
  <si>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</si>
  <si>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</si>
  <si>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</si>
  <si>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</si>
  <si>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</si>
  <si>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</si>
  <si>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</si>
  <si>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</si>
  <si>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</si>
  <si>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</si>
  <si>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</si>
  <si>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</si>
  <si>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</si>
  <si>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</si>
  <si>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</si>
  <si>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</si>
  <si>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</si>
  <si>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</si>
  <si>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</si>
  <si>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</si>
  <si>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</si>
  <si>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</si>
  <si>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</si>
  <si>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</si>
  <si>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</si>
  <si>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</si>
  <si>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</si>
  <si>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</si>
  <si>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</si>
  <si>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</si>
  <si>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</si>
  <si>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</si>
  <si>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</si>
  <si>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</si>
  <si>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</si>
  <si>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</si>
  <si>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</si>
  <si>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</si>
  <si>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</si>
  <si>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</si>
  <si>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</si>
  <si>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</si>
  <si>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</si>
  <si>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</si>
  <si>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</si>
  <si>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</si>
  <si>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</si>
  <si>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</si>
  <si>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</si>
  <si>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</si>
  <si>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</si>
  <si>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</si>
  <si>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</si>
  <si>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</si>
  <si>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</si>
  <si>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</si>
  <si>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</si>
  <si>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</si>
  <si>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</si>
  <si>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</si>
  <si>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</si>
  <si>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</si>
  <si>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</si>
  <si>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</si>
  <si>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</si>
  <si>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</si>
  <si>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</si>
  <si>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</si>
  <si>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</si>
  <si>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</si>
  <si>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</si>
  <si>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</si>
  <si>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</si>
  <si>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</si>
  <si>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</si>
  <si>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</si>
  <si>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</si>
  <si>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</si>
  <si>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</si>
  <si>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</si>
  <si>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</si>
  <si>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</si>
  <si>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</si>
  <si>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</si>
  <si>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</si>
  <si>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</si>
  <si>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</si>
  <si>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</si>
  <si>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</si>
  <si>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</si>
  <si>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</si>
  <si>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</si>
  <si>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</si>
  <si>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</si>
  <si>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</si>
  <si>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</si>
  <si>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</si>
  <si>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</si>
  <si>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</si>
  <si>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</si>
  <si>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</si>
  <si>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</si>
  <si>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</si>
  <si>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</si>
  <si>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</si>
  <si>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</si>
  <si>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</si>
  <si>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</si>
  <si>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</si>
  <si>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</si>
  <si>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</si>
  <si>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</si>
  <si>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</si>
  <si>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</si>
  <si>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</si>
  <si>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</si>
  <si>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</si>
  <si>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</si>
  <si>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</si>
  <si>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</si>
  <si>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</si>
  <si>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</si>
  <si>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</si>
  <si>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</si>
  <si>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</si>
  <si>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</si>
  <si>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</si>
  <si>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</si>
  <si>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</si>
  <si>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</si>
  <si>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</si>
  <si>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</si>
  <si>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</si>
  <si>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</si>
  <si>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</si>
  <si>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</si>
  <si>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</si>
  <si>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</si>
  <si>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</si>
  <si>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</si>
  <si>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</si>
  <si>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</si>
  <si>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</si>
  <si>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</si>
  <si>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</si>
  <si>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</si>
  <si>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</si>
  <si>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</si>
  <si>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</si>
  <si>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</si>
  <si>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</si>
  <si>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</si>
  <si>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</si>
  <si>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</si>
  <si>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</si>
  <si>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</si>
  <si>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</si>
  <si>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</si>
  <si>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</si>
  <si>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</si>
  <si>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</si>
  <si>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</si>
  <si>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</si>
  <si>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</si>
  <si>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</si>
  <si>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</si>
  <si>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</si>
  <si>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</si>
  <si>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</si>
  <si>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</si>
  <si>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</si>
  <si>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</si>
  <si>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</si>
  <si>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</si>
  <si>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</si>
  <si>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</si>
  <si>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</si>
  <si>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</si>
  <si>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</si>
  <si>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</si>
  <si>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</si>
  <si>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</si>
  <si>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</si>
  <si>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</si>
  <si>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</si>
  <si>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</si>
  <si>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</si>
  <si>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</si>
  <si>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</si>
  <si>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</si>
  <si>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</si>
  <si>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</si>
  <si>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</si>
  <si>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</si>
  <si>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</si>
  <si>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</si>
  <si>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</si>
  <si>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</si>
  <si>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</si>
  <si>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</si>
  <si>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</si>
  <si>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</si>
  <si>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</si>
  <si>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</si>
  <si>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</si>
  <si>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</si>
  <si>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</si>
  <si>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</si>
  <si>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</si>
  <si>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</si>
  <si>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</si>
  <si>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</si>
  <si>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</si>
  <si>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</si>
  <si>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</si>
  <si>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</si>
  <si>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</si>
  <si>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</si>
  <si>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</si>
  <si>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</si>
  <si>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</si>
  <si>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</si>
  <si>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</si>
  <si>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</si>
  <si>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</si>
  <si>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</si>
  <si>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</si>
  <si>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</si>
  <si>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</si>
  <si>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</si>
  <si>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</si>
  <si>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</si>
  <si>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</si>
  <si>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</si>
  <si>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</si>
  <si>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</si>
  <si>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</si>
  <si>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</si>
  <si>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</si>
  <si>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</si>
  <si>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</si>
  <si>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</si>
  <si>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</si>
  <si>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</si>
  <si>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</si>
  <si>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</si>
  <si>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</si>
  <si>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</si>
  <si>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</si>
  <si>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</si>
  <si>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</si>
  <si>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</si>
  <si>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</si>
  <si>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</si>
  <si>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</si>
  <si>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</si>
  <si>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</si>
  <si>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</si>
  <si>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</si>
  <si>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</si>
  <si>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</si>
  <si>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</si>
  <si>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</si>
  <si>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</si>
  <si>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</si>
  <si>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</si>
  <si>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</si>
  <si>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</si>
  <si>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</si>
  <si>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</si>
  <si>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</si>
  <si>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</si>
  <si>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</si>
  <si>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</si>
  <si>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</si>
  <si>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</si>
  <si>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</si>
  <si>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</si>
  <si>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</si>
  <si>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</si>
  <si>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</si>
  <si>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</si>
  <si>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</si>
  <si>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</si>
  <si>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</si>
  <si>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</si>
  <si>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</si>
  <si>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</si>
  <si>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</si>
  <si>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</si>
  <si>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</si>
  <si>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</si>
  <si>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</si>
  <si>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</si>
  <si>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</si>
  <si>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</si>
  <si>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</si>
  <si>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</si>
  <si>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</si>
  <si>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</si>
  <si>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</si>
  <si>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</si>
  <si>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</si>
  <si>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</si>
  <si>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</si>
  <si>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</si>
  <si>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</si>
  <si>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</si>
  <si>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</si>
  <si>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</si>
  <si>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</si>
  <si>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</si>
  <si>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</si>
  <si>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</si>
  <si>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</si>
  <si>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</si>
  <si>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</si>
  <si>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</si>
  <si>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</si>
  <si>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</si>
  <si>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</si>
  <si>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</si>
  <si>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</si>
  <si>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</si>
  <si>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</si>
  <si>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</si>
  <si>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</si>
  <si>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</si>
  <si>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</si>
  <si>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</si>
  <si>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</si>
  <si>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</si>
  <si>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</si>
  <si>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</si>
  <si>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</si>
  <si>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</si>
  <si>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</si>
  <si>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</si>
  <si>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</si>
  <si>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</si>
  <si>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</si>
  <si>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</si>
  <si>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</si>
  <si>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</si>
  <si>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</si>
  <si>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</si>
  <si>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</si>
  <si>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</si>
  <si>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</si>
  <si>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</si>
  <si>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</si>
  <si>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</si>
  <si>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</si>
  <si>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</si>
  <si>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</si>
  <si>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</si>
  <si>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</si>
  <si>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</si>
  <si>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</si>
  <si>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</si>
  <si>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</si>
  <si>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</si>
  <si>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</si>
  <si>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</si>
  <si>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</si>
  <si>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</si>
  <si>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</si>
  <si>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</si>
  <si>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</si>
  <si>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</si>
  <si>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</si>
  <si>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</si>
  <si>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</si>
  <si>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</si>
  <si>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</si>
  <si>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</si>
  <si>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</si>
  <si>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</si>
  <si>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</si>
  <si>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</si>
  <si>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</si>
  <si>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</si>
  <si>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</si>
  <si>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</si>
  <si>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</si>
  <si>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</si>
  <si>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</si>
  <si>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</si>
  <si>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</si>
  <si>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</si>
  <si>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</si>
  <si>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</si>
  <si>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</si>
  <si>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</si>
  <si>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</si>
  <si>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</si>
  <si>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</si>
  <si>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</si>
  <si>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</si>
  <si>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</si>
  <si>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</si>
  <si>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</si>
  <si>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</si>
  <si>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</si>
  <si>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</si>
  <si>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</si>
  <si>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</si>
  <si>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</si>
  <si>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</si>
  <si>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</si>
  <si>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</si>
  <si>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</si>
  <si>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</si>
  <si>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</si>
  <si>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</si>
  <si>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</si>
  <si>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</si>
  <si>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</si>
  <si>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</si>
  <si>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</si>
  <si>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</si>
  <si>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</si>
  <si>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</si>
  <si>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</si>
  <si>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</si>
  <si>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</si>
  <si>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</si>
  <si>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</si>
  <si>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</si>
  <si>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</si>
  <si>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</si>
  <si>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</si>
  <si>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</si>
  <si>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</si>
  <si>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</si>
  <si>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</si>
  <si>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</si>
  <si>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</si>
  <si>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</si>
  <si>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</si>
  <si>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</si>
  <si>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</si>
  <si>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</si>
  <si>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</si>
  <si>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</si>
  <si>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</si>
  <si>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</si>
  <si>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</si>
  <si>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</si>
  <si>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</si>
  <si>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</si>
  <si>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</si>
  <si>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</si>
  <si>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</si>
  <si>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</si>
  <si>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</si>
  <si>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</si>
  <si>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</si>
  <si>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</si>
  <si>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</si>
  <si>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</si>
  <si>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</si>
  <si>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</si>
  <si>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</si>
  <si>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</si>
  <si>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</si>
  <si>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</si>
  <si>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</si>
  <si>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</si>
  <si>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</si>
  <si>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</si>
  <si>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</si>
  <si>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</si>
  <si>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</si>
  <si>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</si>
  <si>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</si>
  <si>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</si>
  <si>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</si>
  <si>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</si>
  <si>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</si>
  <si>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</si>
  <si>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</si>
  <si>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</si>
  <si>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</si>
  <si>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</si>
  <si>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</si>
  <si>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</si>
  <si>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</si>
  <si>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</si>
  <si>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</si>
  <si>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</si>
  <si>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</si>
  <si>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</si>
  <si>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</si>
  <si>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</si>
  <si>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</si>
  <si>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</si>
  <si>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</si>
  <si>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</si>
  <si>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</si>
  <si>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</si>
  <si>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</si>
  <si>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</si>
  <si>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</si>
  <si>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</si>
  <si>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</si>
  <si>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</si>
  <si>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</si>
  <si>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</si>
  <si>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</si>
  <si>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</si>
  <si>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</si>
  <si>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</si>
  <si>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</si>
  <si>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</si>
  <si>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</si>
  <si>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</si>
  <si>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</si>
  <si>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</si>
  <si>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</si>
  <si>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</si>
  <si>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</si>
  <si>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</si>
  <si>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</si>
  <si>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</si>
  <si>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</si>
  <si>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</si>
  <si>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</si>
  <si>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</si>
  <si>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</si>
  <si>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</si>
  <si>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</si>
  <si>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</si>
  <si>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</si>
  <si>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</si>
  <si>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</si>
  <si>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</si>
  <si>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</si>
  <si>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</si>
  <si>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</si>
  <si>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</si>
  <si>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</si>
  <si>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</si>
  <si>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</si>
  <si>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</si>
  <si>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</si>
  <si>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</si>
  <si>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</si>
  <si>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</si>
  <si>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</si>
  <si>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</si>
  <si>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</si>
  <si>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</si>
  <si>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</si>
  <si>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</si>
  <si>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</si>
  <si>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</si>
  <si>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</si>
  <si>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</si>
  <si>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</si>
  <si>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</si>
  <si>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</si>
  <si>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</si>
  <si>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</si>
  <si>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</si>
  <si>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</si>
  <si>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</si>
  <si>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</si>
  <si>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</si>
  <si>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</si>
  <si>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</si>
  <si>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</si>
  <si>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</si>
  <si>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</si>
  <si>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</si>
  <si>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</si>
  <si>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</si>
  <si>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</si>
  <si>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</si>
  <si>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</si>
  <si>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</si>
  <si>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</si>
  <si>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</si>
  <si>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</si>
  <si>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</si>
  <si>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</si>
  <si>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</si>
  <si>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</si>
  <si>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</si>
  <si>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</si>
  <si>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</si>
  <si>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</si>
  <si>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</si>
  <si>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</si>
  <si>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</si>
  <si>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</si>
  <si>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</si>
  <si>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</si>
  <si>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</si>
  <si>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</si>
  <si>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</si>
  <si>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</si>
  <si>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</si>
  <si>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</si>
  <si>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</si>
  <si>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</si>
  <si>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</si>
  <si>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</si>
  <si>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</si>
  <si>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</si>
  <si>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</si>
  <si>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</si>
  <si>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</si>
  <si>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</si>
  <si>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</si>
  <si>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</si>
  <si>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</si>
  <si>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</si>
  <si>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</si>
  <si>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</si>
  <si>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</si>
  <si>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</si>
  <si>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</si>
  <si>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</si>
  <si>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</si>
  <si>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</si>
  <si>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</si>
  <si>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</si>
  <si>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</si>
  <si>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</si>
  <si>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</si>
  <si>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</si>
  <si>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</si>
  <si>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</si>
  <si>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</si>
  <si>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</si>
  <si>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</si>
  <si>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</si>
  <si>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</si>
  <si>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</si>
  <si>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</si>
  <si>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</si>
  <si>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</si>
  <si>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</si>
  <si>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</si>
  <si>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</si>
  <si>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</si>
  <si>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</si>
  <si>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</si>
  <si>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</si>
  <si>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</si>
  <si>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</si>
  <si>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</si>
  <si>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</si>
  <si>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</si>
  <si>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</si>
  <si>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</si>
  <si>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</si>
  <si>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</si>
  <si>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</si>
  <si>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</si>
  <si>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</si>
  <si>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</si>
  <si>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</si>
  <si>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</si>
  <si>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</si>
  <si>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</si>
  <si>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</si>
  <si>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</si>
  <si>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</si>
  <si>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</si>
  <si>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</si>
  <si>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</si>
  <si>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</si>
  <si>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</si>
  <si>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</si>
  <si>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</si>
  <si>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</si>
  <si>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</si>
  <si>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</si>
  <si>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</si>
  <si>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</si>
  <si>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</si>
  <si>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</si>
  <si>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</si>
  <si>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</si>
  <si>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</si>
  <si>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</si>
  <si>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</si>
  <si>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</si>
  <si>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</si>
  <si>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</si>
  <si>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</si>
  <si>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</si>
  <si>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</si>
  <si>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</si>
  <si>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</si>
  <si>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</si>
  <si>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</si>
  <si>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</si>
  <si>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</si>
  <si>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</si>
  <si>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</si>
  <si>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</si>
  <si>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</si>
  <si>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</si>
  <si>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</si>
  <si>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</si>
  <si>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</si>
  <si>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</si>
  <si>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</si>
  <si>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</si>
  <si>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</si>
  <si>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</si>
  <si>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</si>
  <si>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</si>
  <si>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</si>
  <si>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</si>
  <si>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</si>
  <si>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</si>
  <si>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</si>
  <si>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</si>
  <si>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</si>
  <si>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</si>
  <si>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</si>
  <si>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</si>
  <si>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</si>
  <si>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</si>
  <si>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</si>
  <si>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</si>
  <si>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</si>
  <si>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</si>
  <si>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</si>
  <si>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</si>
  <si>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</si>
  <si>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</si>
  <si>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</si>
  <si>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</si>
  <si>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</si>
  <si>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</si>
  <si>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</si>
  <si>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</si>
  <si>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</si>
  <si>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</si>
  <si>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</si>
  <si>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</si>
  <si>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</si>
  <si>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</si>
  <si>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</si>
  <si>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</si>
  <si>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</si>
  <si>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</si>
  <si>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</si>
  <si>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</si>
  <si>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</si>
  <si>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</si>
  <si>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</si>
  <si>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</si>
  <si>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</si>
  <si>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</si>
  <si>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</si>
  <si>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</si>
  <si>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</si>
  <si>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</si>
  <si>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</si>
  <si>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</si>
  <si>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</si>
  <si>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</si>
  <si>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</si>
  <si>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</si>
  <si>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</si>
  <si>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</si>
  <si>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</si>
  <si>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</si>
  <si>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</si>
  <si>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</si>
  <si>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</si>
  <si>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</si>
  <si>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</si>
  <si>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</si>
  <si>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</si>
  <si>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</si>
  <si>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</si>
  <si>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</si>
  <si>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</si>
  <si>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</si>
  <si>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</si>
  <si>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</si>
  <si>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</si>
  <si>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</si>
  <si>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</si>
  <si>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</si>
  <si>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</si>
  <si>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</si>
  <si>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</si>
  <si>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</si>
  <si>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</si>
  <si>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</si>
  <si>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</si>
  <si>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</si>
  <si>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</si>
  <si>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</si>
  <si>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</si>
  <si>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</si>
  <si>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</si>
  <si>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</si>
  <si>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</si>
  <si>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</si>
  <si>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</si>
  <si>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</si>
  <si>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</si>
  <si>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</si>
  <si>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</si>
  <si>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</si>
  <si>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</si>
  <si>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</si>
  <si>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</si>
  <si>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</si>
  <si>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</si>
  <si>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</si>
  <si>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</si>
  <si>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</si>
  <si>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</si>
  <si>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</si>
  <si>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</si>
  <si>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</si>
  <si>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</si>
  <si>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</si>
  <si>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</si>
  <si>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</si>
  <si>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</si>
  <si>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</si>
  <si>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</si>
  <si>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</si>
  <si>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</si>
  <si>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</si>
  <si>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</si>
  <si>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</si>
  <si>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</si>
  <si>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</si>
  <si>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</si>
  <si>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</si>
  <si>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</si>
  <si>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</si>
  <si>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</si>
  <si>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</si>
  <si>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</si>
  <si>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</si>
  <si>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</si>
  <si>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</si>
  <si>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</si>
  <si>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</si>
  <si>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</si>
  <si>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</si>
  <si>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</si>
  <si>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</si>
  <si>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</si>
  <si>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</si>
  <si>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</si>
  <si>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</si>
  <si>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</si>
  <si>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</si>
  <si>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</si>
  <si>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</si>
  <si>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</si>
  <si>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</si>
  <si>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</si>
  <si>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</si>
  <si>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</si>
  <si>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</si>
  <si>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</si>
  <si>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</si>
  <si>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</si>
  <si>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</si>
  <si>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</si>
  <si>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</si>
  <si>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</si>
  <si>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</si>
  <si>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</si>
  <si>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</si>
  <si>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</si>
  <si>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</si>
  <si>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</si>
  <si>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</si>
  <si>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</si>
  <si>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</si>
  <si>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</si>
  <si>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</si>
  <si>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</si>
  <si>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</si>
  <si>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</si>
  <si>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</si>
  <si>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</si>
  <si>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</si>
  <si>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</si>
  <si>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</si>
  <si>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</si>
  <si>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</si>
  <si>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</si>
  <si>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</si>
  <si>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</si>
  <si>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</si>
  <si>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</si>
  <si>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</si>
  <si>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</si>
  <si>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</si>
  <si>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</si>
  <si>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</si>
  <si>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</si>
  <si>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</si>
  <si>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</si>
  <si>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</si>
  <si>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</si>
  <si>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</si>
  <si>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</si>
  <si>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</si>
  <si>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</si>
  <si>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</si>
  <si>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</si>
  <si>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</si>
  <si>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</si>
  <si>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</si>
  <si>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</si>
  <si>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</si>
  <si>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</si>
  <si>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</si>
  <si>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</si>
  <si>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</si>
  <si>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</si>
  <si>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</si>
  <si>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</si>
  <si>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</si>
  <si>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</si>
  <si>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</si>
  <si>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</si>
  <si>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</si>
  <si>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</si>
  <si>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</si>
  <si>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</si>
  <si>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</si>
  <si>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</si>
  <si>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</si>
  <si>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</si>
  <si>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</si>
  <si>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</si>
  <si>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</si>
  <si>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</si>
  <si>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</si>
  <si>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</si>
  <si>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</si>
  <si>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</si>
  <si>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</si>
  <si>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</si>
  <si>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</si>
  <si>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</si>
  <si>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</si>
  <si>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</si>
  <si>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</si>
  <si>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</si>
  <si>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</si>
  <si>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</si>
  <si>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</si>
  <si>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</si>
  <si>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</si>
  <si>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</si>
  <si>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</si>
  <si>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</si>
  <si>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</si>
  <si>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</si>
  <si>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</si>
  <si>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</si>
  <si>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</si>
  <si>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</si>
  <si>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</si>
  <si>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</si>
  <si>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</si>
  <si>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</si>
  <si>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</si>
  <si>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</si>
  <si>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</si>
  <si>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</si>
  <si>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</si>
  <si>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</si>
  <si>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</si>
  <si>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</si>
  <si>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</si>
  <si>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</si>
  <si>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</si>
  <si>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</si>
  <si>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</si>
  <si>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</si>
  <si>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</si>
  <si>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</si>
  <si>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</si>
  <si>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</si>
  <si>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</si>
  <si>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</si>
  <si>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</si>
  <si>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</si>
  <si>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</si>
  <si>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</si>
  <si>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</si>
  <si>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</si>
  <si>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</si>
  <si>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</si>
  <si>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</si>
  <si>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</si>
  <si>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</si>
  <si>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</si>
  <si>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</si>
  <si>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</si>
  <si>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</si>
  <si>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</si>
  <si>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</si>
  <si>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</si>
  <si>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</si>
  <si>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</si>
  <si>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</si>
  <si>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</si>
  <si>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</si>
  <si>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</si>
  <si>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</si>
  <si>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</si>
  <si>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</si>
  <si>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</si>
  <si>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</si>
  <si>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</si>
  <si>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</si>
  <si>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</si>
  <si>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</si>
  <si>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</si>
  <si>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</si>
  <si>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</si>
  <si>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</si>
  <si>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</si>
  <si>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</si>
  <si>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</si>
  <si>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</si>
  <si>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</si>
  <si>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</si>
  <si>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</si>
  <si>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</si>
  <si>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</si>
  <si>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</si>
  <si>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</si>
  <si>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</si>
  <si>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</si>
  <si>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</si>
  <si>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</si>
  <si>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</si>
  <si>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</si>
  <si>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</si>
  <si>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</si>
  <si>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</si>
  <si>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</si>
  <si>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</si>
  <si>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</si>
  <si>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</si>
  <si>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</si>
  <si>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</si>
  <si>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</si>
  <si>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</si>
  <si>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</si>
  <si>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</si>
  <si>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</si>
  <si>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</si>
  <si>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</si>
  <si>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</si>
  <si>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</si>
  <si>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</si>
  <si>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</si>
  <si>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</si>
  <si>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</si>
  <si>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</si>
  <si>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</si>
  <si>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</si>
  <si>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</si>
  <si>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</si>
  <si>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</si>
  <si>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</si>
  <si>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</si>
  <si>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</si>
  <si>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</si>
  <si>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</si>
  <si>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</si>
  <si>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</si>
  <si>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</si>
  <si>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</si>
  <si>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</si>
  <si>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</si>
  <si>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</si>
  <si>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</si>
  <si>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</si>
  <si>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</si>
  <si>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</si>
  <si>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</si>
  <si>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</si>
  <si>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</si>
  <si>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</si>
  <si>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</si>
  <si>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</si>
  <si>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</si>
  <si>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</si>
  <si>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</si>
  <si>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</si>
  <si>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</si>
  <si>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</si>
  <si>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</si>
  <si>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</si>
  <si>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</si>
  <si>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</si>
  <si>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</si>
  <si>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</si>
  <si>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</si>
  <si>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</si>
  <si>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</si>
  <si>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</si>
  <si>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</si>
  <si>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</si>
  <si>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</si>
  <si>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</si>
  <si>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</si>
  <si>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</si>
  <si>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</si>
  <si>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</si>
  <si>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</si>
  <si>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</si>
  <si>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</si>
  <si>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</si>
  <si>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</si>
  <si>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</si>
  <si>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</si>
  <si>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</si>
  <si>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</si>
  <si>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</si>
  <si>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</si>
  <si>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</si>
  <si>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</si>
  <si>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</si>
  <si>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</si>
  <si>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</si>
  <si>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</si>
  <si>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</si>
  <si>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</si>
  <si>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</si>
  <si>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</si>
  <si>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</si>
  <si>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</si>
  <si>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</si>
  <si>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</si>
  <si>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</si>
  <si>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</si>
  <si>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</si>
  <si>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</si>
  <si>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</si>
  <si>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</si>
  <si>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</si>
  <si>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</si>
  <si>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</si>
  <si>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</si>
  <si>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</si>
  <si>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</si>
  <si>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</si>
  <si>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</si>
  <si>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</si>
  <si>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</si>
  <si>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</si>
  <si>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</si>
  <si>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</si>
  <si>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</si>
  <si>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</si>
  <si>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</si>
  <si>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</si>
  <si>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</si>
  <si>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</si>
  <si>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</si>
  <si>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</si>
  <si>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</si>
  <si>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</si>
  <si>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</si>
  <si>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</si>
  <si>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</si>
  <si>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</si>
  <si>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</si>
  <si>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</si>
  <si>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</si>
  <si>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</si>
  <si>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</si>
  <si>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</si>
  <si>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</si>
  <si>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</si>
  <si>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</si>
  <si>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</si>
  <si>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</si>
  <si>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</si>
  <si>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</si>
  <si>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</si>
  <si>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</si>
  <si>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</si>
  <si>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</si>
  <si>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</si>
  <si>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</si>
  <si>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</si>
  <si>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</si>
  <si>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</si>
  <si>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</si>
  <si>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</si>
  <si>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</si>
  <si>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</si>
  <si>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</si>
  <si>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</si>
  <si>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</si>
  <si>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</si>
  <si>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</si>
  <si>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</si>
  <si>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</si>
  <si>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</si>
  <si>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</si>
  <si>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</si>
  <si>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</si>
  <si>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</si>
  <si>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</si>
  <si>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</si>
  <si>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</si>
  <si>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</si>
  <si>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</si>
  <si>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</si>
  <si>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</si>
  <si>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</si>
  <si>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</si>
  <si>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</si>
  <si>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</si>
  <si>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</si>
  <si>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</si>
  <si>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</si>
  <si>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</si>
  <si>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</si>
  <si>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</si>
  <si>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</si>
  <si>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</si>
  <si>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</si>
  <si>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</si>
  <si>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</si>
  <si>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</si>
  <si>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</si>
  <si>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</si>
  <si>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</si>
  <si>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</si>
  <si>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</si>
  <si>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</si>
  <si>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</si>
  <si>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</si>
  <si>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</si>
  <si>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</si>
  <si>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</si>
  <si>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</si>
  <si>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</si>
  <si>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</si>
  <si>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</si>
  <si>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</si>
  <si>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</si>
  <si>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</si>
  <si>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</si>
  <si>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</si>
  <si>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</si>
  <si>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</si>
  <si>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</si>
  <si>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</si>
  <si>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</si>
  <si>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</si>
  <si>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</si>
  <si>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</si>
  <si>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</si>
  <si>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</si>
  <si>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</si>
  <si>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</si>
  <si>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</si>
  <si>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</si>
  <si>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</si>
  <si>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</si>
  <si>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</si>
  <si>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</si>
  <si>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</si>
  <si>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</si>
  <si>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</si>
  <si>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</si>
  <si>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</si>
  <si>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</si>
  <si>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</si>
  <si>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</si>
  <si>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</si>
  <si>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</si>
  <si>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</si>
  <si>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</si>
  <si>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</si>
  <si>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</si>
  <si>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</si>
  <si>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</si>
  <si>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</si>
  <si>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</si>
  <si>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</si>
  <si>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</si>
  <si>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</si>
  <si>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</si>
  <si>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</si>
  <si>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</si>
  <si>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</si>
  <si>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</si>
  <si>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</si>
  <si>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</si>
  <si>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</si>
  <si>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</si>
  <si>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</si>
  <si>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</si>
  <si>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</si>
  <si>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</si>
  <si>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</si>
  <si>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</si>
  <si>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</si>
  <si>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</si>
  <si>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</si>
  <si>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</si>
  <si>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</si>
  <si>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</si>
  <si>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</si>
  <si>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</si>
  <si>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</si>
  <si>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</si>
  <si>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</si>
  <si>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</si>
  <si>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</si>
  <si>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</si>
  <si>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</si>
  <si>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</si>
  <si>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</si>
  <si>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</si>
  <si>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</si>
  <si>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</si>
  <si>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</si>
  <si>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</si>
  <si>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</si>
  <si>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</si>
  <si>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</si>
  <si>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</si>
  <si>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</si>
  <si>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</si>
  <si>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</si>
  <si>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</si>
  <si>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</si>
  <si>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</si>
  <si>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</si>
  <si>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</si>
  <si>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</si>
  <si>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</si>
  <si>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</si>
  <si>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</si>
  <si>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</si>
  <si>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</si>
  <si>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</si>
  <si>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</si>
  <si>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</si>
  <si>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</si>
  <si>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</si>
  <si>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</si>
  <si>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</si>
  <si>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</si>
  <si>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</si>
  <si>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</si>
  <si>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</si>
  <si>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</si>
  <si>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</si>
  <si>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</si>
  <si>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</si>
  <si>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</si>
  <si>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</si>
  <si>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</si>
  <si>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</si>
  <si>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</si>
  <si>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</si>
  <si>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</si>
  <si>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</si>
  <si>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</si>
  <si>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</si>
  <si>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</si>
  <si>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</si>
  <si>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</si>
  <si>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</si>
  <si>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</si>
  <si>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</si>
  <si>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</si>
  <si>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</si>
  <si>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</si>
  <si>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</si>
  <si>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</si>
  <si>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</si>
  <si>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</si>
  <si>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</si>
  <si>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</si>
  <si>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</si>
  <si>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</si>
  <si>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</si>
  <si>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</si>
  <si>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</si>
  <si>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</si>
  <si>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</si>
  <si>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</si>
  <si>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</si>
  <si>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</si>
  <si>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</si>
  <si>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</si>
  <si>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</si>
  <si>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</si>
  <si>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</si>
  <si>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</si>
  <si>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</si>
  <si>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</si>
  <si>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</si>
  <si>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</si>
  <si>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</si>
  <si>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</si>
  <si>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</si>
  <si>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</si>
  <si>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</si>
  <si>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</si>
  <si>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</si>
  <si>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</si>
  <si>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</si>
  <si>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</si>
  <si>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</si>
  <si>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</si>
  <si>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</si>
  <si>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</si>
  <si>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</si>
  <si>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</si>
  <si>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</si>
  <si>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</si>
  <si>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</si>
  <si>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</si>
  <si>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</si>
  <si>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</si>
  <si>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</si>
  <si>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</si>
  <si>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</si>
  <si>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</si>
  <si>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</si>
  <si>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</si>
  <si>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</si>
  <si>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</si>
  <si>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</si>
  <si>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</si>
  <si>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</si>
  <si>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</si>
  <si>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</si>
  <si>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</si>
  <si>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</si>
  <si>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</si>
  <si>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</si>
  <si>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</si>
  <si>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</si>
  <si>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</si>
  <si>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</si>
  <si>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</si>
  <si>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</si>
  <si>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</si>
  <si>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</si>
  <si>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</si>
  <si>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</si>
  <si>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</si>
  <si>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</si>
  <si>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</si>
  <si>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</si>
  <si>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</si>
  <si>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</si>
  <si>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</si>
  <si>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</si>
  <si>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</si>
  <si>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</si>
  <si>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</si>
  <si>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</si>
  <si>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</si>
  <si>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</si>
  <si>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</si>
  <si>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</si>
  <si>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</si>
  <si>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</si>
  <si>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</si>
  <si>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</si>
  <si>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</si>
  <si>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</si>
  <si>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</si>
  <si>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</si>
  <si>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</si>
  <si>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</si>
  <si>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</si>
  <si>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</si>
  <si>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</si>
  <si>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</si>
  <si>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</si>
  <si>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</si>
  <si>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</si>
  <si>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</si>
  <si>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</si>
  <si>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</si>
  <si>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</si>
  <si>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</si>
  <si>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</si>
  <si>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</si>
  <si>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</si>
  <si>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</si>
  <si>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</si>
  <si>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</si>
  <si>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</si>
  <si>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</si>
  <si>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</si>
  <si>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</si>
  <si>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</si>
  <si>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</si>
  <si>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</si>
  <si>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</si>
  <si>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</si>
  <si>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</si>
  <si>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</si>
  <si>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</si>
  <si>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</si>
  <si>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</si>
  <si>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</si>
  <si>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</si>
  <si>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</si>
  <si>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</si>
  <si>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</si>
  <si>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</si>
  <si>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</si>
  <si>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</si>
  <si>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</si>
  <si>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</si>
  <si>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</si>
  <si>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</si>
  <si>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</si>
  <si>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</si>
  <si>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</si>
  <si>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</si>
  <si>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</si>
  <si>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</si>
  <si>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</si>
  <si>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</si>
  <si>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</si>
  <si>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</si>
  <si>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</si>
  <si>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</si>
  <si>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</si>
  <si>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</si>
  <si>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</si>
  <si>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</si>
  <si>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</si>
  <si>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</si>
  <si>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</si>
  <si>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</si>
  <si>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</si>
  <si>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</si>
  <si>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</si>
  <si>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</si>
  <si>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</si>
  <si>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</si>
  <si>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</si>
  <si>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</si>
  <si>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</si>
  <si>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</si>
  <si>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</si>
  <si>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</si>
  <si>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</si>
  <si>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</si>
  <si>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</si>
  <si>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</si>
  <si>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</si>
  <si>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</si>
  <si>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</si>
  <si>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</si>
  <si>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</si>
  <si>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</si>
  <si>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</si>
  <si>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</si>
  <si>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</si>
  <si>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</si>
  <si>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</si>
  <si>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</si>
  <si>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</si>
  <si>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</si>
  <si>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</si>
  <si>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</si>
  <si>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</si>
  <si>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</si>
  <si>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</si>
  <si>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</si>
  <si>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</si>
  <si>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</si>
  <si>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</si>
  <si>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</si>
  <si>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</si>
  <si>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</si>
  <si>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</si>
  <si>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</si>
  <si>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</si>
  <si>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</si>
  <si>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</si>
  <si>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</si>
  <si>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</si>
  <si>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</si>
  <si>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</si>
  <si>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</si>
  <si>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</si>
  <si>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</si>
  <si>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</si>
  <si>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</si>
  <si>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</si>
  <si>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</si>
  <si>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</si>
  <si>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</si>
  <si>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</si>
  <si>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</si>
  <si>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</si>
  <si>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</si>
  <si>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</si>
  <si>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</si>
  <si>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</si>
  <si>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</si>
  <si>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</si>
  <si>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</si>
  <si>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</si>
  <si>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</si>
  <si>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</si>
  <si>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</si>
  <si>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</si>
  <si>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</si>
  <si>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</si>
  <si>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</si>
  <si>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</si>
  <si>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</si>
  <si>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</si>
  <si>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</si>
  <si>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</si>
  <si>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</si>
  <si>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</si>
  <si>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</si>
  <si>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</si>
  <si>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</si>
  <si>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</si>
  <si>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</si>
  <si>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</si>
  <si>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</si>
  <si>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</si>
  <si>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</si>
  <si>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</si>
  <si>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</si>
  <si>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</si>
  <si>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</si>
  <si>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</si>
  <si>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</si>
  <si>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</si>
  <si>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</si>
  <si>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</si>
  <si>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</si>
  <si>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</si>
  <si>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</si>
  <si>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</si>
  <si>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</si>
  <si>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</si>
  <si>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</si>
  <si>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</si>
  <si>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</si>
  <si>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</si>
  <si>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</si>
  <si>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</si>
  <si>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</si>
  <si>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</si>
  <si>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</si>
  <si>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</si>
  <si>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</si>
  <si>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</si>
  <si>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</si>
  <si>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</si>
  <si>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</si>
  <si>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</si>
  <si>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</si>
  <si>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</si>
  <si>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</si>
  <si>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</si>
  <si>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</si>
  <si>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</si>
  <si>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</si>
  <si>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</si>
  <si>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</si>
  <si>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</si>
  <si>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</si>
  <si>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</si>
  <si>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</si>
  <si>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</si>
  <si>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</si>
  <si>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</si>
  <si>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</si>
  <si>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</si>
  <si>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</si>
  <si>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</si>
  <si>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</si>
  <si>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</si>
  <si>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</si>
  <si>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</si>
  <si>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</si>
  <si>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</si>
  <si>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</si>
  <si>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</si>
  <si>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</si>
  <si>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</si>
  <si>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</si>
  <si>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</si>
  <si>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</si>
  <si>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</si>
  <si>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</si>
  <si>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</si>
  <si>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</si>
  <si>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</si>
  <si>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</si>
  <si>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</si>
  <si>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</si>
  <si>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</si>
  <si>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</si>
  <si>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</si>
  <si>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</si>
  <si>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</si>
  <si>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</si>
  <si>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</si>
  <si>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</si>
  <si>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</si>
  <si>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</si>
  <si>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</si>
  <si>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</si>
  <si>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</si>
  <si>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</si>
  <si>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</si>
  <si>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</si>
  <si>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</si>
  <si>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</si>
  <si>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</si>
  <si>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</si>
  <si>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</si>
  <si>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</si>
  <si>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</si>
  <si>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</si>
  <si>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</si>
  <si>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</si>
  <si>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</si>
  <si>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</si>
  <si>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</si>
  <si>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</si>
  <si>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</si>
  <si>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</si>
  <si>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</si>
  <si>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</si>
  <si>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</si>
  <si>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</si>
  <si>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</si>
  <si>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</si>
  <si>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</si>
  <si>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</si>
  <si>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</si>
  <si>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</si>
  <si>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</si>
  <si>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</si>
  <si>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</si>
  <si>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</si>
  <si>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</si>
  <si>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</si>
  <si>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</si>
  <si>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</si>
  <si>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</si>
  <si>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</si>
  <si>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</si>
  <si>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</si>
  <si>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</si>
  <si>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</si>
  <si>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</si>
  <si>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</si>
  <si>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</si>
  <si>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</si>
  <si>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</si>
  <si>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</si>
  <si>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</si>
  <si>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</si>
  <si>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</si>
  <si>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</si>
  <si>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</si>
  <si>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</si>
  <si>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</si>
  <si>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</si>
  <si>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</si>
  <si>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</si>
  <si>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</si>
  <si>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</si>
  <si>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</si>
  <si>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</si>
  <si>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</si>
  <si>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</si>
  <si>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</si>
  <si>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</si>
  <si>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</si>
  <si>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</si>
  <si>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</si>
  <si>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</si>
  <si>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</si>
  <si>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</si>
  <si>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</si>
  <si>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</si>
  <si>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</si>
  <si>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</si>
  <si>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</si>
  <si>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</si>
  <si>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</si>
  <si>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</si>
  <si>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</si>
  <si>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</si>
  <si>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</si>
  <si>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</si>
  <si>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</si>
  <si>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</si>
  <si>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</si>
  <si>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</si>
  <si>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</si>
  <si>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</si>
  <si>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</si>
  <si>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</si>
  <si>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</si>
  <si>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</si>
  <si>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</si>
  <si>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</si>
  <si>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</si>
  <si>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</si>
  <si>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</si>
  <si>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</si>
  <si>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</si>
  <si>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</si>
  <si>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</si>
  <si>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</si>
  <si>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</si>
  <si>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</si>
  <si>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</si>
  <si>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</si>
  <si>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</si>
  <si>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</si>
  <si>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</si>
  <si>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</si>
  <si>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</si>
  <si>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</si>
  <si>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</si>
  <si>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</si>
  <si>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</si>
  <si>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</si>
  <si>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</si>
  <si>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</si>
  <si>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</si>
  <si>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</si>
  <si>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</si>
  <si>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</si>
  <si>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</si>
  <si>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</si>
  <si>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</si>
  <si>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</si>
  <si>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</si>
  <si>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</si>
  <si>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</si>
  <si>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</si>
  <si>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</si>
  <si>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</si>
  <si>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</si>
  <si>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</si>
  <si>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</si>
  <si>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</si>
  <si>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</si>
  <si>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</si>
  <si>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</si>
  <si>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</si>
  <si>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</si>
  <si>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</si>
  <si>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</si>
  <si>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</si>
  <si>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</si>
  <si>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</si>
  <si>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</si>
  <si>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</si>
  <si>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</si>
  <si>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</si>
  <si>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</si>
  <si>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</si>
  <si>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</si>
  <si>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</si>
  <si>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</si>
  <si>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</si>
  <si>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</si>
  <si>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</si>
  <si>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</si>
  <si>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</si>
  <si>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</si>
  <si>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</si>
  <si>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</si>
  <si>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</si>
  <si>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</si>
  <si>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</si>
  <si>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</si>
  <si>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</si>
  <si>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</si>
  <si>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</si>
  <si>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</si>
  <si>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</si>
  <si>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</si>
  <si>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</si>
  <si>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</si>
  <si>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</si>
  <si>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</si>
  <si>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</si>
  <si>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</si>
  <si>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</si>
  <si>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</si>
  <si>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</si>
  <si>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</si>
  <si>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</si>
  <si>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</si>
  <si>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</si>
  <si>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</si>
  <si>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</si>
  <si>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</si>
  <si>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</si>
  <si>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</si>
  <si>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</si>
  <si>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</si>
  <si>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</si>
  <si>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</si>
  <si>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</si>
  <si>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</si>
  <si>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</si>
  <si>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</si>
  <si>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</si>
  <si>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</si>
  <si>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</si>
  <si>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</si>
  <si>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</si>
  <si>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</si>
  <si>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</si>
  <si>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</si>
  <si>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</si>
  <si>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</si>
  <si>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</si>
  <si>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</si>
  <si>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</si>
  <si>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</si>
  <si>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</si>
  <si>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</si>
  <si>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</si>
  <si>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</si>
  <si>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</si>
  <si>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</si>
  <si>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</si>
  <si>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</si>
  <si>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</si>
  <si>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</si>
  <si>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</si>
  <si>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</si>
  <si>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</si>
  <si>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</si>
  <si>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</si>
  <si>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</si>
  <si>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</si>
  <si>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</si>
  <si>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</si>
  <si>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</si>
  <si>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</si>
  <si>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</si>
  <si>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</si>
  <si>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</si>
  <si>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</si>
  <si>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</si>
  <si>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</si>
  <si>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</si>
  <si>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</si>
  <si>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</si>
  <si>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</si>
  <si>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</si>
  <si>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</si>
  <si>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</si>
  <si>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</si>
  <si>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</si>
  <si>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</si>
  <si>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</si>
  <si>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</si>
  <si>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</si>
  <si>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</si>
  <si>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</si>
  <si>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</si>
  <si>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</si>
  <si>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</si>
  <si>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</si>
  <si>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</si>
  <si>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</si>
  <si>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</si>
  <si>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</si>
  <si>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</si>
  <si>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</si>
  <si>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</si>
  <si>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</si>
  <si>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</si>
  <si>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</si>
  <si>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</si>
  <si>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</si>
  <si>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</si>
  <si>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</si>
  <si>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</si>
  <si>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</si>
  <si>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</si>
  <si>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</si>
  <si>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</si>
  <si>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</si>
  <si>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</si>
  <si>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</si>
  <si>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</si>
  <si>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</si>
  <si>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</si>
  <si>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</si>
  <si>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</si>
  <si>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</si>
  <si>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</si>
  <si>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</si>
  <si>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</si>
  <si>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</si>
  <si>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</si>
  <si>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</si>
  <si>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</si>
  <si>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</si>
  <si>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</si>
  <si>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</si>
  <si>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</si>
  <si>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</si>
  <si>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</si>
  <si>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</si>
  <si>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</si>
  <si>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</si>
  <si>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</si>
  <si>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</si>
  <si>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</si>
  <si>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</si>
  <si>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</si>
  <si>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</si>
  <si>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</si>
  <si>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</si>
  <si>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</si>
  <si>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</si>
  <si>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</si>
  <si>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</si>
  <si>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</si>
  <si>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</si>
  <si>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</si>
  <si>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</si>
  <si>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</si>
  <si>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</si>
  <si>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</si>
  <si>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</si>
  <si>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</si>
  <si>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</si>
  <si>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</si>
  <si>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</si>
  <si>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</si>
  <si>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</si>
  <si>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</si>
  <si>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</si>
  <si>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</si>
  <si>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</si>
  <si>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</si>
  <si>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</si>
  <si>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</si>
  <si>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</si>
  <si>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</si>
  <si>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</si>
  <si>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</si>
  <si>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</si>
  <si>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</si>
  <si>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</si>
  <si>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</si>
  <si>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</si>
  <si>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</si>
  <si>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</si>
  <si>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</si>
  <si>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</si>
  <si>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</si>
  <si>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</si>
  <si>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</si>
  <si>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</si>
  <si>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</si>
  <si>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</si>
  <si>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</si>
  <si>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</si>
  <si>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</si>
  <si>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</si>
  <si>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</si>
  <si>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</si>
  <si>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</si>
  <si>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</si>
  <si>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</si>
  <si>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</si>
  <si>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</si>
  <si>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</si>
  <si>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</si>
  <si>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</si>
  <si>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</si>
  <si>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</si>
  <si>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</si>
  <si>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</si>
  <si>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</si>
  <si>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</si>
  <si>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</si>
  <si>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</si>
  <si>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</si>
  <si>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</si>
  <si>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</si>
  <si>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</si>
  <si>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</si>
  <si>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</si>
  <si>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</si>
  <si>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</si>
  <si>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</si>
  <si>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</si>
  <si>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</si>
  <si>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</si>
  <si>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</si>
  <si>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</si>
  <si>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</si>
  <si>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</si>
  <si>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</si>
  <si>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</si>
  <si>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</si>
  <si>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</si>
  <si>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</si>
  <si>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</si>
  <si>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</si>
  <si>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</si>
  <si>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</si>
  <si>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</si>
  <si>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</si>
  <si>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</si>
  <si>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</si>
  <si>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</si>
  <si>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</si>
  <si>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</si>
  <si>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</si>
  <si>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</si>
  <si>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</si>
  <si>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</si>
  <si>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</si>
  <si>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</si>
  <si>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</si>
  <si>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</si>
  <si>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</si>
  <si>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</si>
  <si>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</si>
  <si>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</si>
  <si>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</si>
  <si>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</si>
  <si>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</si>
  <si>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</si>
  <si>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</si>
  <si>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</si>
  <si>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</si>
  <si>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</si>
  <si>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</si>
  <si>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</si>
  <si>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</si>
  <si>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</si>
  <si>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</si>
  <si>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</si>
  <si>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</si>
  <si>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</si>
  <si>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</si>
  <si>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</si>
  <si>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</si>
  <si>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</si>
  <si>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</si>
  <si>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</si>
  <si>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</si>
  <si>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</si>
  <si>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</si>
  <si>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</si>
  <si>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</si>
  <si>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</si>
  <si>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</si>
  <si>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</si>
  <si>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</si>
  <si>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</si>
  <si>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</si>
  <si>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</si>
  <si>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</si>
  <si>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</si>
  <si>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</si>
  <si>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</si>
  <si>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</si>
  <si>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</si>
  <si>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</si>
  <si>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</si>
  <si>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</si>
  <si>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</si>
  <si>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</si>
  <si>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</si>
  <si>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</si>
  <si>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</si>
  <si>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</si>
  <si>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</si>
  <si>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</si>
  <si>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</si>
  <si>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</si>
  <si>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</si>
  <si>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</si>
  <si>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</si>
  <si>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</si>
  <si>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</si>
  <si>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</si>
  <si>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</si>
  <si>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</si>
  <si>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</si>
  <si>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</si>
  <si>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</si>
  <si>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</si>
  <si>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</si>
  <si>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</si>
  <si>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</si>
  <si>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</si>
  <si>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</si>
  <si>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</si>
  <si>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</si>
  <si>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</si>
  <si>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</si>
  <si>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</si>
  <si>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</si>
  <si>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</si>
  <si>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</si>
  <si>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</si>
  <si>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</si>
  <si>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</si>
  <si>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</si>
  <si>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</si>
  <si>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</si>
  <si>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</si>
  <si>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</si>
  <si>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</si>
  <si>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</si>
  <si>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</si>
  <si>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</si>
  <si>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</si>
  <si>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</si>
  <si>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</si>
  <si>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</si>
  <si>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</si>
  <si>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</si>
  <si>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</si>
  <si>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</si>
  <si>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</si>
  <si>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</si>
  <si>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</si>
  <si>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</si>
  <si>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</si>
  <si>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</si>
  <si>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</si>
  <si>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</si>
  <si>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</si>
  <si>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</si>
  <si>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</si>
  <si>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</si>
  <si>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</si>
  <si>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</si>
  <si>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</si>
  <si>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</si>
  <si>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</si>
  <si>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</si>
  <si>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</si>
  <si>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</si>
  <si>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</si>
  <si>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</si>
  <si>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</si>
  <si>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</si>
  <si>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</si>
  <si>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</si>
  <si>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</si>
  <si>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</si>
  <si>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</si>
  <si>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</si>
  <si>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</si>
  <si>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</si>
  <si>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</si>
  <si>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</si>
  <si>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</si>
  <si>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</si>
  <si>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</si>
  <si>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</si>
  <si>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</si>
  <si>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</si>
  <si>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</si>
  <si>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</si>
  <si>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</si>
  <si>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</si>
  <si>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</si>
  <si>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</si>
  <si>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</si>
  <si>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</si>
  <si>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</si>
  <si>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</si>
  <si>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</si>
  <si>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</si>
  <si>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</si>
  <si>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</si>
  <si>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</si>
  <si>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</si>
  <si>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</si>
  <si>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</si>
  <si>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</si>
  <si>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</si>
  <si>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</si>
  <si>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</si>
  <si>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</si>
  <si>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</si>
  <si>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</si>
  <si>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</si>
  <si>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</si>
  <si>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</si>
  <si>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</si>
  <si>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</si>
  <si>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</si>
  <si>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</si>
  <si>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</si>
  <si>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</si>
  <si>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</si>
  <si>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</si>
  <si>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</si>
  <si>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</si>
  <si>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</si>
  <si>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</si>
  <si>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</si>
  <si>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</si>
  <si>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</si>
  <si>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</si>
  <si>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</si>
  <si>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</si>
  <si>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</si>
  <si>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</si>
  <si>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</si>
  <si>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</si>
  <si>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</si>
  <si>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</si>
  <si>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</si>
  <si>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</si>
  <si>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</si>
  <si>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</si>
  <si>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</si>
  <si>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</si>
  <si>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</si>
  <si>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</si>
  <si>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</si>
  <si>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</si>
  <si>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</si>
  <si>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</si>
  <si>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</si>
  <si>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</si>
  <si>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</si>
  <si>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</si>
  <si>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</si>
  <si>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</si>
  <si>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</si>
  <si>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</si>
  <si>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</si>
  <si>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</si>
  <si>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</si>
  <si>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</si>
  <si>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</si>
  <si>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</si>
  <si>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</si>
  <si>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</si>
  <si>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</si>
  <si>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</si>
  <si>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</si>
  <si>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</si>
  <si>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</si>
  <si>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</si>
  <si>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</si>
  <si>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</si>
  <si>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</si>
  <si>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</si>
  <si>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</si>
  <si>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</si>
  <si>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</si>
  <si>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</si>
  <si>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</si>
  <si>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</si>
  <si>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</si>
  <si>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</si>
  <si>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</si>
  <si>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</si>
  <si>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</si>
  <si>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</si>
  <si>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</si>
  <si>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</si>
  <si>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</si>
  <si>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</si>
  <si>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</si>
  <si>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</si>
  <si>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</si>
  <si>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</si>
  <si>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</si>
  <si>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</si>
  <si>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</si>
  <si>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</si>
  <si>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</si>
  <si>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</si>
  <si>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</si>
  <si>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</si>
  <si>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</si>
  <si>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</si>
  <si>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</si>
  <si>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</si>
  <si>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</si>
  <si>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</si>
  <si>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</si>
  <si>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</si>
  <si>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</si>
  <si>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</si>
  <si>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</si>
  <si>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</si>
  <si>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</si>
  <si>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</si>
  <si>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</si>
  <si>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</si>
  <si>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</si>
  <si>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</si>
  <si>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</si>
  <si>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</si>
  <si>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</si>
  <si>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</si>
  <si>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</si>
  <si>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</si>
  <si>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</si>
  <si>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</si>
  <si>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</si>
  <si>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</si>
  <si>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</si>
  <si>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</si>
  <si>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</si>
  <si>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</si>
  <si>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</si>
  <si>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</si>
  <si>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</si>
  <si>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</si>
  <si>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</si>
  <si>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</si>
  <si>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</si>
  <si>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</si>
  <si>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</si>
  <si>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</si>
  <si>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</si>
  <si>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</si>
  <si>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</si>
  <si>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</si>
  <si>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</si>
  <si>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</si>
  <si>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</si>
  <si>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</si>
  <si>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</si>
  <si>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</si>
  <si>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</si>
  <si>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</si>
  <si>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</si>
  <si>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</si>
  <si>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</si>
  <si>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</si>
  <si>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</si>
  <si>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</si>
  <si>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</si>
  <si>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</si>
  <si>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</si>
  <si>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</si>
  <si>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</si>
  <si>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</si>
  <si>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</si>
  <si>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</si>
  <si>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</si>
  <si>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</si>
  <si>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</si>
  <si>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</si>
  <si>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</si>
  <si>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</si>
  <si>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</si>
  <si>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</si>
  <si>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</si>
  <si>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</si>
  <si>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</si>
  <si>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</si>
  <si>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</si>
  <si>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</si>
  <si>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</si>
  <si>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</si>
  <si>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</si>
  <si>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</si>
  <si>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</si>
  <si>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</si>
  <si>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</si>
  <si>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</si>
  <si>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</si>
  <si>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</si>
  <si>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</si>
  <si>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</si>
  <si>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</si>
  <si>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</si>
  <si>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</si>
  <si>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</si>
  <si>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</si>
  <si>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</si>
  <si>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</si>
  <si>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</si>
  <si>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</si>
  <si>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</si>
  <si>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</si>
  <si>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</si>
  <si>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</si>
  <si>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</si>
  <si>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</si>
  <si>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</si>
  <si>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</si>
  <si>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</si>
  <si>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</si>
  <si>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</si>
  <si>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</si>
  <si>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</si>
  <si>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</si>
  <si>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</si>
  <si>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</si>
  <si>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</si>
  <si>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</si>
  <si>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</si>
  <si>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</si>
  <si>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</si>
  <si>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</si>
  <si>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</si>
  <si>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</si>
  <si>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</si>
  <si>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</si>
  <si>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</si>
  <si>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</si>
  <si>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</si>
  <si>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</si>
  <si>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</si>
  <si>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</si>
  <si>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</si>
  <si>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</si>
  <si>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</si>
  <si>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</si>
  <si>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</si>
  <si>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</si>
  <si>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</si>
  <si>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</si>
  <si>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</si>
  <si>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</si>
  <si>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</si>
  <si>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</si>
  <si>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</si>
  <si>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</si>
  <si>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</si>
  <si>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</si>
  <si>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</si>
  <si>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</si>
  <si>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</si>
  <si>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</si>
  <si>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</si>
  <si>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</si>
  <si>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</si>
  <si>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</si>
  <si>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</si>
  <si>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</si>
  <si>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</si>
  <si>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</si>
  <si>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</si>
  <si>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</si>
  <si>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</si>
  <si>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</si>
  <si>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</si>
  <si>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</si>
  <si>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</si>
  <si>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</si>
  <si>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</si>
  <si>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</si>
  <si>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</si>
  <si>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</si>
  <si>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</si>
  <si>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</si>
  <si>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</si>
  <si>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</si>
  <si>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</si>
  <si>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</si>
  <si>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</si>
  <si>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</si>
  <si>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</si>
  <si>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</si>
  <si>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</si>
  <si>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</si>
  <si>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</si>
  <si>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</si>
  <si>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</si>
  <si>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</si>
  <si>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</si>
  <si>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</si>
  <si>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</si>
  <si>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</si>
  <si>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</si>
  <si>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</si>
  <si>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</si>
  <si>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</si>
  <si>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</si>
  <si>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</si>
  <si>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</si>
  <si>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</si>
  <si>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</si>
  <si>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</si>
  <si>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</si>
  <si>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</si>
  <si>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</si>
  <si>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</si>
  <si>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</si>
  <si>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</si>
  <si>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</si>
  <si>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</si>
  <si>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</si>
  <si>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</si>
  <si>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</si>
  <si>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</si>
  <si>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</si>
  <si>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</si>
  <si>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</si>
  <si>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</si>
  <si>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</si>
  <si>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</si>
  <si>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</si>
  <si>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</si>
  <si>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</si>
  <si>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</si>
  <si>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</si>
  <si>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</si>
  <si>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</si>
  <si>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</si>
  <si>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</si>
  <si>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</si>
  <si>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</si>
  <si>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</si>
  <si>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</si>
  <si>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</si>
  <si>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</si>
  <si>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</si>
  <si>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</si>
  <si>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</si>
  <si>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</si>
  <si>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</si>
  <si>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</si>
  <si>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</si>
  <si>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</si>
  <si>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</si>
  <si>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</si>
  <si>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</si>
  <si>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</si>
  <si>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</si>
  <si>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</si>
  <si>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</si>
  <si>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</si>
  <si>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</si>
  <si>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</si>
  <si>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</si>
  <si>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</si>
  <si>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</si>
  <si>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</si>
  <si>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</si>
  <si>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</si>
  <si>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</si>
  <si>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</si>
  <si>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</si>
  <si>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</si>
  <si>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</si>
  <si>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</si>
  <si>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</si>
  <si>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</si>
  <si>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</si>
  <si>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</si>
  <si>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</si>
  <si>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</si>
  <si>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</si>
  <si>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</si>
  <si>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</si>
  <si>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</si>
  <si>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</si>
  <si>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</si>
  <si>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</si>
  <si>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</si>
  <si>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</si>
  <si>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</si>
  <si>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</si>
  <si>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</si>
  <si>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</si>
  <si>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</si>
  <si>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</si>
  <si>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</si>
  <si>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</si>
  <si>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</si>
  <si>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</si>
  <si>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</si>
  <si>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</si>
  <si>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</si>
  <si>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</si>
  <si>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</si>
  <si>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</si>
  <si>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</si>
  <si>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</si>
  <si>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</si>
  <si>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</si>
  <si>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</si>
  <si>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</si>
  <si>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</si>
  <si>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</si>
  <si>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</si>
  <si>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</si>
  <si>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</si>
  <si>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</si>
  <si>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</si>
  <si>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</si>
  <si>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</si>
  <si>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</si>
  <si>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</si>
  <si>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</si>
  <si>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</si>
  <si>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</si>
  <si>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</si>
  <si>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</si>
  <si>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</si>
  <si>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</si>
  <si>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</si>
  <si>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</si>
  <si>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</si>
  <si>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</si>
  <si>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</si>
  <si>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</si>
  <si>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</si>
  <si>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</si>
  <si>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</si>
  <si>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</si>
  <si>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</si>
  <si>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</si>
  <si>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</si>
  <si>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</si>
  <si>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</si>
  <si>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</si>
  <si>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</si>
  <si>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</si>
  <si>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</si>
  <si>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</si>
  <si>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</si>
  <si>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</si>
  <si>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</si>
  <si>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</si>
  <si>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</si>
  <si>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</si>
  <si>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</si>
  <si>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</si>
  <si>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</si>
  <si>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</si>
  <si>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</si>
  <si>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</si>
  <si>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</si>
  <si>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</si>
  <si>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</si>
  <si>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</si>
  <si>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</si>
  <si>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</si>
  <si>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</si>
  <si>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</si>
  <si>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</si>
  <si>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</si>
  <si>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</si>
  <si>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</si>
  <si>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</si>
  <si>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</si>
  <si>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</si>
  <si>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</si>
  <si>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</si>
  <si>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</si>
  <si>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</si>
  <si>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</si>
  <si>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</si>
  <si>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</si>
  <si>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</si>
  <si>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</si>
  <si>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</si>
  <si>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</si>
  <si>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</si>
  <si>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</si>
  <si>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</si>
  <si>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</si>
  <si>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</si>
  <si>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</si>
  <si>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</si>
  <si>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</si>
  <si>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</si>
  <si>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</si>
  <si>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</si>
  <si>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</si>
  <si>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</si>
  <si>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</si>
  <si>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</si>
  <si>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</si>
  <si>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</si>
  <si>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</si>
  <si>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</si>
  <si>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</si>
  <si>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</si>
  <si>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</si>
  <si>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</si>
  <si>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</si>
  <si>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</si>
  <si>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</si>
  <si>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</si>
  <si>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</si>
  <si>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</si>
  <si>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</si>
  <si>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</si>
  <si>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</si>
  <si>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</si>
  <si>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</si>
  <si>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</si>
  <si>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</si>
  <si>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</si>
  <si>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</si>
  <si>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</si>
  <si>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</si>
  <si>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</si>
  <si>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</si>
  <si>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</si>
  <si>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</si>
  <si>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</si>
  <si>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</si>
  <si>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</si>
  <si>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</si>
  <si>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</si>
  <si>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</si>
  <si>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</si>
  <si>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</si>
  <si>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</si>
  <si>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</si>
  <si>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</si>
  <si>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</si>
  <si>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</si>
  <si>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</si>
  <si>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</si>
  <si>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</si>
  <si>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</si>
  <si>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</si>
  <si>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</si>
  <si>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</si>
  <si>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</si>
  <si>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</si>
  <si>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</si>
  <si>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</si>
  <si>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</si>
  <si>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</si>
  <si>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</si>
  <si>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</si>
  <si>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</si>
  <si>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</si>
  <si>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</si>
  <si>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</si>
  <si>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</si>
  <si>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</si>
  <si>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</si>
  <si>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</si>
  <si>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</si>
  <si>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</si>
  <si>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</si>
  <si>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</si>
  <si>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</si>
  <si>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</si>
  <si>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</si>
  <si>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</si>
  <si>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</si>
  <si>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</si>
  <si>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</si>
  <si>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</si>
  <si>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</si>
  <si>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</si>
  <si>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</si>
  <si>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</si>
  <si>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</si>
  <si>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</si>
  <si>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</si>
  <si>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</si>
  <si>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</si>
  <si>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</si>
  <si>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</si>
  <si>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</si>
  <si>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</si>
  <si>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</si>
  <si>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</si>
  <si>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</si>
  <si>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</si>
  <si>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</si>
  <si>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</si>
  <si>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</si>
  <si>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</si>
  <si>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</si>
  <si>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</si>
  <si>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</si>
  <si>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</si>
  <si>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</si>
  <si>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</si>
  <si>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</si>
  <si>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</si>
  <si>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</si>
  <si>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</si>
  <si>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</si>
  <si>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</si>
  <si>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</si>
  <si>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</si>
  <si>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</si>
  <si>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</si>
  <si>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</si>
  <si>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</si>
  <si>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</si>
  <si>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</si>
  <si>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</si>
  <si>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</si>
  <si>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</si>
  <si>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</si>
  <si>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</si>
  <si>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</si>
  <si>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</si>
  <si>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</si>
  <si>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</si>
  <si>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</si>
  <si>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</si>
  <si>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</si>
  <si>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</si>
  <si>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</si>
  <si>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</si>
  <si>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</si>
  <si>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</si>
  <si>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</si>
  <si>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</si>
  <si>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</si>
  <si>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</si>
  <si>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</si>
  <si>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</si>
  <si>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</si>
  <si>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</si>
  <si>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</si>
  <si>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</si>
  <si>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</si>
  <si>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</si>
  <si>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</si>
  <si>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</si>
  <si>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</si>
  <si>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</si>
  <si>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</si>
  <si>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</si>
  <si>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</si>
  <si>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</si>
  <si>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</si>
  <si>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</si>
  <si>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</si>
  <si>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</si>
  <si>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</si>
  <si>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</si>
  <si>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</si>
  <si>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</si>
  <si>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</si>
  <si>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</si>
  <si>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</si>
  <si>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</si>
  <si>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</si>
  <si>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</si>
  <si>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</si>
  <si>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</si>
  <si>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</si>
  <si>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</si>
  <si>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</si>
  <si>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</si>
  <si>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</si>
  <si>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</si>
  <si>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</si>
  <si>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</si>
  <si>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</si>
  <si>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</si>
  <si>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</si>
  <si>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</si>
  <si>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</si>
  <si>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</si>
  <si>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</si>
  <si>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</si>
  <si>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</si>
  <si>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</si>
  <si>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</si>
  <si>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</si>
  <si>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</si>
  <si>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</si>
  <si>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</si>
  <si>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</si>
  <si>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</si>
  <si>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</si>
  <si>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</si>
  <si>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</si>
  <si>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</si>
  <si>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</si>
  <si>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</si>
  <si>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</si>
  <si>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</si>
  <si>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</si>
  <si>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</si>
  <si>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</si>
  <si>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</si>
  <si>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</si>
  <si>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</si>
  <si>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</si>
  <si>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</si>
  <si>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</si>
  <si>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</si>
  <si>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</si>
  <si>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</si>
  <si>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</si>
  <si>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</si>
  <si>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</si>
  <si>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</si>
  <si>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</si>
  <si>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</si>
  <si>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</si>
  <si>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</si>
  <si>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</si>
  <si>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</si>
  <si>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</si>
  <si>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</si>
  <si>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</si>
  <si>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</si>
  <si>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</si>
  <si>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</si>
  <si>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</si>
  <si>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</si>
  <si>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</si>
  <si>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</si>
  <si>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</si>
  <si>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</si>
  <si>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</si>
  <si>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</si>
  <si>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</si>
  <si>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</si>
  <si>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</si>
  <si>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</si>
  <si>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</si>
  <si>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</si>
  <si>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</si>
  <si>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</si>
  <si>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</si>
  <si>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</si>
  <si>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</si>
  <si>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</si>
  <si>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</si>
  <si>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</si>
  <si>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</si>
  <si>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</si>
  <si>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</si>
  <si>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</si>
  <si>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</si>
  <si>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</si>
  <si>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</si>
  <si>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</si>
  <si>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</si>
  <si>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</si>
  <si>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</si>
  <si>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</si>
  <si>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</si>
  <si>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</si>
  <si>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</si>
  <si>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</si>
  <si>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</si>
  <si>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</si>
  <si>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</si>
  <si>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</si>
  <si>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</si>
  <si>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</si>
  <si>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</si>
  <si>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</si>
  <si>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</si>
  <si>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</si>
  <si>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</si>
  <si>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</si>
  <si>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</si>
  <si>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</si>
  <si>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</si>
  <si>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</si>
  <si>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</si>
  <si>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</si>
  <si>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</si>
  <si>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</si>
  <si>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</si>
  <si>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</si>
  <si>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</si>
  <si>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</si>
  <si>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</si>
  <si>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</si>
  <si>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</si>
  <si>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</si>
  <si>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</si>
  <si>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</si>
  <si>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</si>
  <si>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</si>
  <si>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</si>
  <si>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</si>
  <si>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</si>
  <si>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</si>
  <si>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</si>
  <si>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</si>
  <si>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</si>
  <si>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</si>
  <si>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</si>
  <si>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</si>
  <si>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</si>
  <si>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</si>
  <si>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</si>
  <si>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</si>
  <si>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</si>
  <si>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</si>
  <si>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</si>
  <si>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</si>
  <si>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</si>
  <si>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</si>
  <si>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</si>
  <si>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</si>
  <si>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</si>
  <si>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</si>
  <si>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</si>
  <si>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</si>
  <si>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</si>
  <si>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</si>
  <si>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</si>
  <si>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</si>
  <si>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</si>
  <si>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</si>
  <si>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</si>
  <si>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</si>
  <si>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</si>
  <si>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</si>
  <si>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</si>
  <si>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</si>
  <si>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</si>
  <si>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</si>
  <si>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</si>
  <si>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</si>
  <si>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</si>
  <si>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</si>
  <si>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</si>
  <si>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</si>
  <si>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</si>
  <si>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</si>
  <si>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</si>
  <si>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</si>
  <si>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</si>
  <si>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</si>
  <si>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</si>
  <si>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</si>
  <si>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</si>
  <si>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</si>
  <si>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</si>
  <si>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</si>
  <si>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</si>
  <si>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</si>
  <si>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</si>
  <si>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</si>
  <si>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</si>
  <si>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</si>
  <si>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</si>
  <si>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</si>
  <si>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</si>
  <si>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</si>
  <si>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</si>
  <si>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</si>
  <si>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</si>
  <si>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</si>
  <si>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</si>
  <si>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</si>
  <si>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</si>
  <si>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</si>
  <si>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</si>
  <si>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</si>
  <si>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</si>
  <si>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</si>
  <si>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</si>
  <si>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</si>
  <si>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</si>
  <si>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</si>
  <si>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</si>
  <si>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</si>
  <si>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</si>
  <si>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</si>
  <si>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</si>
  <si>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</si>
  <si>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</si>
  <si>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</si>
  <si>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</si>
  <si>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</si>
  <si>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</si>
  <si>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</si>
  <si>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</si>
  <si>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</si>
  <si>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</si>
  <si>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</si>
  <si>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</si>
  <si>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</si>
  <si>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</si>
  <si>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</si>
  <si>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</si>
  <si>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</si>
  <si>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</si>
  <si>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</si>
  <si>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</si>
  <si>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</si>
  <si>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</si>
  <si>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</si>
  <si>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</si>
  <si>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</si>
  <si>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</si>
  <si>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</si>
  <si>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</si>
  <si>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</si>
  <si>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</si>
  <si>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</si>
  <si>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</si>
  <si>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</si>
  <si>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</si>
  <si>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</si>
  <si>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</si>
  <si>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</si>
  <si>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</si>
  <si>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</si>
  <si>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</si>
  <si>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</si>
  <si>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</si>
  <si>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</si>
  <si>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</si>
  <si>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</si>
  <si>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</si>
  <si>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</si>
  <si>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</si>
  <si>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</si>
  <si>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</si>
  <si>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</si>
  <si>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</si>
  <si>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</si>
  <si>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</si>
  <si>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</si>
  <si>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</si>
  <si>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</si>
  <si>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</si>
  <si>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</si>
  <si>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</si>
  <si>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</si>
  <si>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</si>
  <si>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</si>
  <si>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</si>
  <si>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</si>
  <si>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</si>
  <si>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</si>
  <si>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</si>
  <si>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</si>
  <si>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</si>
  <si>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</si>
  <si>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</si>
  <si>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</si>
  <si>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</si>
  <si>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</si>
  <si>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</si>
  <si>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</si>
  <si>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</si>
  <si>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</si>
  <si>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</si>
  <si>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</si>
  <si>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</si>
  <si>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</si>
  <si>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</si>
  <si>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</si>
  <si>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</si>
  <si>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</si>
  <si>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</si>
  <si>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</si>
  <si>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</si>
  <si>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</si>
  <si>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</si>
  <si>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</si>
  <si>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</si>
  <si>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</si>
  <si>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</si>
  <si>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</si>
  <si>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</si>
  <si>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</si>
  <si>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</si>
  <si>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</si>
  <si>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</si>
  <si>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</si>
  <si>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</si>
  <si>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</si>
  <si>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</si>
  <si>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</si>
  <si>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</si>
  <si>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</si>
  <si>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</si>
  <si>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</si>
  <si>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</si>
  <si>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</si>
  <si>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</si>
  <si>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</si>
  <si>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</si>
  <si>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</si>
  <si>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</si>
  <si>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</si>
  <si>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</si>
  <si>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</si>
  <si>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</si>
  <si>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</si>
  <si>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</si>
  <si>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</si>
  <si>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</si>
  <si>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</si>
  <si>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</si>
  <si>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</si>
  <si>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</si>
  <si>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</si>
  <si>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</si>
  <si>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</si>
  <si>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</si>
  <si>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</si>
  <si>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</si>
  <si>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</si>
  <si>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</si>
  <si>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</si>
  <si>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</si>
  <si>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</si>
  <si>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</si>
  <si>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</si>
  <si>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</si>
  <si>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</si>
  <si>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</si>
  <si>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</si>
  <si>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</si>
  <si>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</si>
  <si>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</si>
  <si>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</si>
  <si>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</si>
  <si>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</si>
  <si>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</si>
  <si>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</si>
  <si>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</si>
  <si>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</si>
  <si>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</si>
  <si>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</si>
  <si>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</si>
  <si>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</si>
  <si>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</si>
  <si>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</si>
  <si>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</si>
  <si>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</si>
  <si>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</si>
  <si>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</si>
  <si>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</si>
  <si>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</si>
  <si>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</si>
  <si>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</si>
  <si>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</si>
  <si>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</si>
  <si>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</si>
  <si>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</si>
  <si>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</si>
  <si>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</si>
  <si>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</si>
  <si>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</si>
  <si>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</si>
  <si>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</si>
  <si>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</si>
  <si>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</si>
  <si>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</si>
  <si>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</si>
  <si>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</si>
  <si>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</si>
  <si>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</si>
  <si>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</si>
  <si>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</si>
  <si>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</si>
  <si>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</si>
  <si>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</si>
  <si>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</si>
  <si>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</si>
  <si>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</si>
  <si>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</si>
  <si>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</si>
  <si>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</si>
  <si>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</si>
  <si>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</si>
  <si>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</si>
  <si>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</si>
  <si>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</si>
  <si>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</si>
  <si>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</si>
  <si>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</si>
  <si>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</si>
  <si>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</si>
  <si>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</si>
  <si>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</si>
  <si>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</si>
  <si>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</si>
  <si>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</si>
  <si>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</si>
  <si>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</si>
  <si>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</si>
  <si>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</si>
  <si>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</si>
  <si>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</si>
  <si>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</si>
  <si>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</si>
  <si>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</si>
  <si>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</si>
  <si>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</si>
  <si>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</si>
  <si>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</si>
  <si>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</si>
  <si>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</si>
  <si>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</si>
  <si>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</si>
  <si>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</si>
  <si>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</si>
  <si>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</si>
  <si>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</si>
  <si>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</si>
  <si>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</si>
  <si>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</si>
  <si>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</si>
  <si>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</si>
  <si>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</si>
  <si>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</si>
  <si>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</si>
  <si>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</si>
  <si>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</si>
  <si>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</si>
  <si>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</si>
  <si>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</si>
  <si>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</si>
  <si>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</si>
  <si>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</si>
  <si>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</si>
  <si>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</si>
  <si>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</si>
  <si>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</si>
  <si>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</si>
  <si>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</si>
  <si>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</si>
  <si>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</si>
  <si>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</si>
  <si>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</si>
  <si>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</si>
  <si>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</si>
  <si>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</si>
  <si>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</si>
  <si>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</si>
  <si>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</si>
  <si>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</si>
  <si>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</si>
  <si>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</si>
  <si>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</si>
  <si>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</si>
  <si>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</si>
  <si>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</si>
  <si>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</si>
  <si>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</si>
  <si>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</si>
  <si>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</si>
  <si>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</si>
  <si>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</si>
  <si>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</si>
  <si>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</si>
  <si>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</si>
  <si>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</si>
  <si>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</si>
  <si>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</si>
  <si>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</si>
  <si>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</si>
  <si>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</si>
  <si>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</si>
  <si>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</si>
  <si>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</si>
  <si>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</si>
  <si>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</si>
  <si>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</si>
  <si>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</si>
  <si>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</si>
  <si>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</si>
  <si>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</si>
  <si>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</si>
  <si>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</si>
  <si>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</si>
  <si>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</si>
  <si>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</si>
  <si>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</si>
  <si>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</si>
  <si>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</si>
  <si>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</si>
  <si>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</si>
  <si>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</si>
  <si>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</si>
  <si>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</si>
  <si>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</si>
  <si>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</si>
  <si>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</si>
  <si>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</si>
  <si>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</si>
  <si>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</si>
  <si>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</si>
  <si>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</si>
  <si>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</si>
  <si>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</si>
  <si>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</si>
  <si>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</si>
  <si>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</si>
  <si>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</si>
  <si>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</si>
  <si>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</si>
  <si>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</si>
  <si>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</si>
  <si>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</si>
  <si>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</si>
  <si>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</si>
  <si>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</si>
  <si>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</si>
  <si>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</si>
  <si>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</si>
  <si>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</si>
  <si>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</si>
  <si>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</si>
  <si>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</si>
  <si>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</si>
  <si>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</si>
  <si>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</si>
  <si>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</si>
  <si>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</si>
  <si>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</si>
  <si>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</si>
  <si>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</si>
  <si>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</si>
  <si>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</si>
  <si>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</si>
  <si>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</si>
  <si>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</si>
  <si>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</si>
  <si>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</si>
  <si>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</si>
  <si>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</si>
  <si>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</si>
  <si>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</si>
  <si>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</si>
  <si>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</si>
  <si>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</si>
  <si>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</si>
  <si>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</si>
  <si>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</si>
  <si>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</si>
  <si>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</si>
  <si>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</si>
  <si>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</si>
  <si>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</si>
  <si>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</si>
  <si>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</si>
  <si>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</si>
  <si>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</si>
  <si>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</si>
  <si>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</si>
  <si>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</si>
  <si>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</si>
  <si>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</si>
  <si>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</si>
  <si>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</si>
  <si>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</si>
  <si>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</si>
  <si>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</si>
  <si>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</si>
  <si>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</si>
  <si>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</si>
  <si>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</si>
  <si>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</si>
  <si>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</si>
  <si>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</si>
  <si>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</si>
  <si>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</si>
  <si>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</si>
  <si>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</si>
  <si>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</si>
  <si>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</si>
  <si>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</si>
  <si>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</si>
  <si>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</si>
  <si>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</si>
  <si>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</si>
  <si>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</si>
  <si>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</si>
  <si>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</si>
  <si>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</si>
  <si>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</si>
  <si>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</si>
  <si>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</si>
  <si>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</si>
  <si>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</si>
  <si>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</si>
  <si>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</si>
  <si>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</si>
  <si>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</si>
  <si>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</si>
  <si>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</si>
  <si>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</si>
  <si>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</si>
  <si>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</si>
  <si>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</si>
  <si>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</si>
  <si>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</si>
  <si>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</si>
  <si>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</si>
  <si>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</si>
  <si>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</si>
  <si>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</si>
  <si>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</si>
  <si>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</si>
  <si>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</si>
  <si>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</si>
  <si>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</si>
  <si>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</si>
  <si>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</si>
  <si>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</si>
  <si>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</si>
  <si>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</si>
  <si>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</si>
  <si>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</si>
  <si>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</si>
  <si>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</si>
  <si>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</si>
  <si>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</si>
  <si>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</si>
  <si>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</si>
  <si>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</si>
  <si>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</si>
  <si>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</si>
  <si>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</si>
  <si>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</si>
  <si>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</si>
  <si>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</si>
  <si>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</si>
  <si>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</si>
  <si>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</si>
  <si>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</si>
  <si>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</si>
  <si>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</si>
  <si>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</si>
  <si>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</si>
  <si>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</si>
  <si>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</si>
  <si>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</si>
  <si>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</si>
  <si>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</si>
  <si>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</si>
  <si>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</si>
  <si>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</si>
  <si>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</si>
  <si>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</si>
  <si>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</si>
  <si>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</si>
  <si>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</si>
  <si>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</si>
  <si>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</si>
  <si>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</si>
  <si>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</si>
  <si>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</si>
  <si>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</si>
  <si>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</si>
  <si>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</si>
  <si>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</si>
  <si>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</si>
  <si>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</si>
  <si>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</si>
  <si>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</si>
  <si>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</si>
  <si>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</si>
  <si>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</si>
  <si>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</si>
  <si>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</si>
  <si>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</si>
  <si>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</si>
  <si>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</si>
  <si>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</si>
  <si>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</si>
  <si>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</si>
  <si>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</si>
  <si>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</si>
  <si>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</si>
  <si>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</si>
  <si>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</si>
  <si>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</si>
  <si>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</si>
  <si>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</si>
  <si>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</si>
  <si>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</si>
  <si>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</si>
  <si>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</si>
  <si>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</si>
  <si>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</si>
  <si>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</si>
  <si>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</si>
  <si>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</si>
  <si>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</si>
  <si>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</si>
  <si>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</si>
  <si>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</si>
  <si>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</si>
  <si>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</si>
  <si>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</si>
  <si>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</si>
  <si>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</si>
  <si>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</si>
  <si>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</si>
  <si>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</si>
  <si>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</si>
  <si>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</si>
  <si>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</si>
  <si>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</si>
  <si>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</si>
  <si>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</si>
  <si>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</si>
  <si>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</si>
  <si>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</si>
  <si>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</si>
  <si>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</si>
  <si>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</si>
  <si>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</si>
  <si>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</si>
  <si>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</si>
  <si>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</si>
  <si>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</si>
  <si>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</si>
  <si>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</si>
  <si>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</si>
  <si>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</si>
  <si>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</si>
  <si>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</si>
  <si>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</si>
  <si>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</si>
  <si>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</si>
  <si>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</si>
  <si>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</si>
  <si>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</si>
  <si>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</si>
  <si>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</si>
  <si>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</si>
  <si>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</si>
  <si>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</si>
  <si>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</si>
  <si>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</si>
  <si>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</si>
  <si>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</si>
  <si>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</si>
  <si>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</si>
  <si>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</si>
  <si>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</si>
  <si>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</si>
  <si>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</si>
  <si>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</si>
  <si>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</si>
  <si>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</si>
  <si>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</si>
  <si>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</si>
  <si>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</si>
  <si>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</si>
  <si>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</si>
  <si>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</si>
  <si>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</si>
  <si>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</si>
  <si>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</si>
  <si>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</si>
  <si>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</si>
  <si>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</si>
  <si>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</si>
  <si>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</si>
  <si>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</si>
  <si>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</si>
  <si>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</si>
  <si>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</si>
  <si>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</si>
  <si>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</si>
  <si>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</si>
  <si>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</si>
  <si>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</si>
  <si>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</si>
  <si>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</si>
  <si>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</si>
  <si>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</si>
  <si>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</si>
  <si>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</si>
  <si>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</si>
  <si>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</si>
  <si>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</si>
  <si>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</si>
  <si>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</si>
  <si>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</si>
  <si>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</si>
  <si>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</si>
  <si>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</si>
  <si>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</si>
  <si>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</si>
  <si>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</si>
  <si>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</si>
  <si>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</si>
  <si>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</si>
  <si>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</si>
  <si>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</si>
  <si>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</si>
  <si>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</si>
  <si>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</si>
  <si>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</si>
  <si>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</si>
  <si>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</si>
  <si>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</si>
  <si>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</si>
  <si>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</si>
  <si>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</si>
  <si>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</si>
  <si>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</si>
  <si>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</si>
  <si>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</si>
  <si>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</si>
  <si>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</si>
  <si>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</si>
  <si>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</si>
  <si>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</si>
  <si>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</si>
  <si>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</si>
  <si>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</si>
  <si>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</si>
  <si>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</si>
  <si>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</si>
  <si>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</si>
  <si>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</si>
  <si>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</si>
  <si>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</si>
  <si>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</si>
  <si>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</si>
  <si>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</si>
  <si>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</si>
  <si>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</si>
  <si>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</si>
  <si>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</si>
  <si>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</si>
  <si>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</si>
  <si>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</si>
  <si>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</si>
  <si>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</si>
  <si>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</si>
  <si>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</si>
  <si>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</si>
  <si>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</si>
  <si>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</si>
  <si>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</si>
  <si>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</si>
  <si>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</si>
  <si>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</si>
  <si>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VENTA</t>
  </si>
  <si>
    <t>ESCUINTLA</t>
  </si>
  <si>
    <t>BUSCARV(L2;Table_1;2;FALSO)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</si>
</sst>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5"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s>
  <fills count="3">
    <fill>
      <patternFill patternType="none"/>
    </fill>
    <fill>
      <patternFill patternType="gray125"/>
    </fill>
    <fill>
      <patternFill patternType="solid">
        <fgColor theme="4"/>
        <bgColor theme="4"/>
      </patternFill>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2">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216"/>
  <sheetViews>
    <sheetView tabSelected="1" topLeftCell="K1" workbookViewId="0">
      <pane ySplit="1" topLeftCell="A2" activePane="bottomLeft" state="frozen"/>
      <selection pane="bottomLeft" activeCell="M8" sqref="M8"/>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21" ht="15.75" x14ac:dyDescent="0.2">
      <c r="A1" s="12" t="s">
        <v>15874</v>
      </c>
      <c r="B1" s="13" t="s">
        <v>0</v>
      </c>
      <c r="C1" s="13" t="s">
        <v>1</v>
      </c>
      <c r="D1" s="13" t="s">
        <v>2</v>
      </c>
      <c r="E1" s="13" t="s">
        <v>3</v>
      </c>
      <c r="F1" s="13" t="s">
        <v>4</v>
      </c>
      <c r="G1" s="13" t="s">
        <v>5</v>
      </c>
      <c r="H1" s="13" t="s">
        <v>6</v>
      </c>
      <c r="I1" s="14" t="s">
        <v>7</v>
      </c>
      <c r="J1" s="13" t="s">
        <v>8</v>
      </c>
      <c r="K1" s="11" t="s">
        <v>15873</v>
      </c>
      <c r="L1" s="19" t="s">
        <v>15874</v>
      </c>
      <c r="M1" s="20" t="s">
        <v>0</v>
      </c>
      <c r="N1" s="20" t="s">
        <v>1</v>
      </c>
      <c r="O1" s="20" t="s">
        <v>2</v>
      </c>
      <c r="P1" s="20" t="s">
        <v>3</v>
      </c>
      <c r="Q1" s="20" t="s">
        <v>4</v>
      </c>
      <c r="R1" s="20" t="s">
        <v>5</v>
      </c>
      <c r="S1" s="20" t="s">
        <v>6</v>
      </c>
      <c r="T1" s="21" t="s">
        <v>7</v>
      </c>
      <c r="U1" s="20" t="s">
        <v>8</v>
      </c>
    </row>
    <row r="2" spans="1:21" ht="12.75" customHeight="1" x14ac:dyDescent="0.2">
      <c r="A2" s="1">
        <v>1</v>
      </c>
      <c r="B2" s="2" t="s">
        <v>9</v>
      </c>
      <c r="C2" s="3" t="s">
        <v>10</v>
      </c>
      <c r="D2" s="4">
        <v>0</v>
      </c>
      <c r="E2" s="5" t="s">
        <v>11</v>
      </c>
      <c r="F2" s="5" t="s">
        <v>12</v>
      </c>
      <c r="G2" s="5" t="s">
        <v>13</v>
      </c>
      <c r="H2" s="5" t="s">
        <v>14</v>
      </c>
      <c r="I2" s="5" t="s">
        <v>14</v>
      </c>
      <c r="J2" s="6" t="s">
        <v>15</v>
      </c>
      <c r="K2" s="11" t="s">
        <v>15873</v>
      </c>
      <c r="L2">
        <v>18000</v>
      </c>
    </row>
    <row r="3" spans="1:21" ht="12.75" customHeight="1" x14ac:dyDescent="0.2">
      <c r="A3" s="1">
        <v>2</v>
      </c>
      <c r="B3" s="2" t="s">
        <v>9</v>
      </c>
      <c r="C3" s="3" t="s">
        <v>10</v>
      </c>
      <c r="D3" s="7">
        <v>3.5</v>
      </c>
      <c r="E3" s="5" t="s">
        <v>16</v>
      </c>
      <c r="F3" s="5" t="s">
        <v>17</v>
      </c>
      <c r="G3" s="17" t="s">
        <v>15877</v>
      </c>
      <c r="H3" s="6"/>
      <c r="I3" s="5" t="s">
        <v>18</v>
      </c>
      <c r="J3" s="6" t="s">
        <v>19</v>
      </c>
      <c r="K3" s="11" t="s">
        <v>15873</v>
      </c>
    </row>
    <row r="4" spans="1:21" ht="12.75" customHeight="1" x14ac:dyDescent="0.2">
      <c r="A4" s="1">
        <v>3</v>
      </c>
      <c r="B4" s="2" t="s">
        <v>9</v>
      </c>
      <c r="C4" s="3" t="s">
        <v>10</v>
      </c>
      <c r="D4" s="7">
        <v>269787.82</v>
      </c>
      <c r="E4" s="5" t="s">
        <v>16</v>
      </c>
      <c r="F4" s="5" t="s">
        <v>17</v>
      </c>
      <c r="G4" s="17" t="s">
        <v>15877</v>
      </c>
      <c r="H4" s="5" t="s">
        <v>20</v>
      </c>
      <c r="I4" s="5" t="s">
        <v>21</v>
      </c>
      <c r="J4" s="6" t="s">
        <v>22</v>
      </c>
      <c r="K4" s="11" t="s">
        <v>15873</v>
      </c>
    </row>
    <row r="5" spans="1:21" ht="12.75" customHeight="1" x14ac:dyDescent="0.2">
      <c r="A5" s="1">
        <v>4</v>
      </c>
      <c r="B5" s="2" t="s">
        <v>9</v>
      </c>
      <c r="C5" s="3" t="s">
        <v>10</v>
      </c>
      <c r="D5" s="7">
        <v>2800000</v>
      </c>
      <c r="E5" s="5" t="s">
        <v>16</v>
      </c>
      <c r="F5" s="5" t="s">
        <v>17</v>
      </c>
      <c r="G5" s="17" t="s">
        <v>15877</v>
      </c>
      <c r="H5" s="5" t="s">
        <v>23</v>
      </c>
      <c r="I5" s="5" t="s">
        <v>24</v>
      </c>
      <c r="J5" s="6" t="s">
        <v>25</v>
      </c>
      <c r="K5" s="11" t="s">
        <v>15873</v>
      </c>
    </row>
    <row r="6" spans="1:21" ht="12.75" customHeight="1" x14ac:dyDescent="0.2">
      <c r="A6" s="1">
        <v>5</v>
      </c>
      <c r="B6" s="2" t="s">
        <v>9</v>
      </c>
      <c r="C6" s="3" t="s">
        <v>10</v>
      </c>
      <c r="D6" s="7">
        <v>1200000</v>
      </c>
      <c r="E6" s="5" t="s">
        <v>11</v>
      </c>
      <c r="F6" s="5" t="s">
        <v>26</v>
      </c>
      <c r="G6" s="17" t="s">
        <v>15877</v>
      </c>
      <c r="H6" s="5" t="s">
        <v>23</v>
      </c>
      <c r="I6" s="5" t="s">
        <v>24</v>
      </c>
      <c r="J6" s="6" t="s">
        <v>27</v>
      </c>
      <c r="K6" s="11" t="s">
        <v>15873</v>
      </c>
      <c r="L6" s="19" t="s">
        <v>15874</v>
      </c>
      <c r="M6" s="20" t="s">
        <v>0</v>
      </c>
      <c r="N6" s="20" t="s">
        <v>1</v>
      </c>
      <c r="O6" s="20" t="s">
        <v>2</v>
      </c>
      <c r="P6" s="20" t="s">
        <v>3</v>
      </c>
      <c r="Q6" s="20" t="s">
        <v>4</v>
      </c>
      <c r="R6" s="20" t="s">
        <v>5</v>
      </c>
      <c r="S6" s="20" t="s">
        <v>6</v>
      </c>
      <c r="T6" s="21" t="s">
        <v>7</v>
      </c>
      <c r="U6" s="20" t="s">
        <v>8</v>
      </c>
    </row>
    <row r="7" spans="1:21" ht="12.75" customHeight="1" x14ac:dyDescent="0.2">
      <c r="A7" s="1">
        <v>6</v>
      </c>
      <c r="B7" s="2" t="s">
        <v>9</v>
      </c>
      <c r="C7" s="3" t="s">
        <v>10</v>
      </c>
      <c r="D7" s="7">
        <v>0</v>
      </c>
      <c r="E7" s="17" t="s">
        <v>15875</v>
      </c>
      <c r="F7" s="5" t="s">
        <v>28</v>
      </c>
      <c r="G7" s="17" t="s">
        <v>15877</v>
      </c>
      <c r="H7" s="6"/>
      <c r="I7" s="6"/>
      <c r="J7" s="6"/>
      <c r="K7" s="11" t="s">
        <v>15873</v>
      </c>
      <c r="M7" t="s">
        <v>15880</v>
      </c>
      <c r="N7" t="str">
        <f>VLOOKUP($L2,Table_1[],3,FALSE)</f>
        <v>Activo</v>
      </c>
      <c r="O7">
        <f>VLOOKUP($L2,Table_1[],4,FALSE)</f>
        <v>480175.61</v>
      </c>
      <c r="P7" t="str">
        <f>VLOOKUP($L2,Table_1[],5,FALSE)</f>
        <v>Residencial</v>
      </c>
      <c r="Q7" t="str">
        <f>VLOOKUP($L2,Table_1[],6,FALSE)</f>
        <v>Casas en Condominio</v>
      </c>
      <c r="R7" t="str">
        <f>VLOOKUP($L2,Table_1[],7,FALSE)</f>
        <v>Zona 00</v>
      </c>
      <c r="S7">
        <v>0</v>
      </c>
      <c r="T7" t="s">
        <v>15879</v>
      </c>
      <c r="U7" t="s">
        <v>15878</v>
      </c>
    </row>
    <row r="8" spans="1:21" ht="12.75" customHeight="1" x14ac:dyDescent="0.2">
      <c r="A8" s="1">
        <v>7</v>
      </c>
      <c r="B8" s="2" t="s">
        <v>29</v>
      </c>
      <c r="C8" s="3" t="s">
        <v>10</v>
      </c>
      <c r="D8" s="7">
        <v>130000</v>
      </c>
      <c r="E8" s="5" t="s">
        <v>11</v>
      </c>
      <c r="F8" s="5" t="s">
        <v>26</v>
      </c>
      <c r="G8" s="17" t="s">
        <v>15877</v>
      </c>
      <c r="H8" s="5" t="s">
        <v>30</v>
      </c>
      <c r="I8" s="5" t="s">
        <v>31</v>
      </c>
      <c r="J8" s="6" t="s">
        <v>32</v>
      </c>
      <c r="K8" s="11" t="s">
        <v>15873</v>
      </c>
    </row>
    <row r="9" spans="1:21" ht="12.75" customHeight="1" x14ac:dyDescent="0.2">
      <c r="A9" s="1">
        <v>8</v>
      </c>
      <c r="B9" s="2" t="s">
        <v>9</v>
      </c>
      <c r="C9" s="3" t="s">
        <v>10</v>
      </c>
      <c r="D9" s="7">
        <v>100000</v>
      </c>
      <c r="E9" s="17" t="s">
        <v>15875</v>
      </c>
      <c r="F9" s="5" t="s">
        <v>33</v>
      </c>
      <c r="G9" s="5" t="s">
        <v>34</v>
      </c>
      <c r="H9" s="6"/>
      <c r="I9" s="6"/>
      <c r="J9" s="6"/>
      <c r="K9" s="11" t="s">
        <v>15873</v>
      </c>
    </row>
    <row r="10" spans="1:21" ht="12.75" customHeight="1" x14ac:dyDescent="0.2">
      <c r="A10" s="1">
        <v>9</v>
      </c>
      <c r="B10" s="2" t="s">
        <v>9</v>
      </c>
      <c r="C10" s="3" t="s">
        <v>10</v>
      </c>
      <c r="D10" s="7">
        <v>45</v>
      </c>
      <c r="E10" s="17" t="s">
        <v>15875</v>
      </c>
      <c r="F10" s="5" t="s">
        <v>17</v>
      </c>
      <c r="G10" s="5" t="s">
        <v>35</v>
      </c>
      <c r="H10" s="5" t="s">
        <v>36</v>
      </c>
      <c r="I10" s="5" t="s">
        <v>14</v>
      </c>
      <c r="J10" s="6"/>
      <c r="K10" s="11" t="s">
        <v>15873</v>
      </c>
    </row>
    <row r="11" spans="1:21" ht="12.75" customHeight="1" x14ac:dyDescent="0.2">
      <c r="A11" s="1">
        <v>10</v>
      </c>
      <c r="B11" s="2" t="s">
        <v>29</v>
      </c>
      <c r="C11" s="3" t="s">
        <v>10</v>
      </c>
      <c r="D11" s="7">
        <v>325000</v>
      </c>
      <c r="E11" s="17" t="s">
        <v>15875</v>
      </c>
      <c r="F11" s="5" t="s">
        <v>17</v>
      </c>
      <c r="G11" s="5" t="s">
        <v>37</v>
      </c>
      <c r="H11" s="6"/>
      <c r="I11" s="5" t="s">
        <v>14</v>
      </c>
      <c r="J11" s="6"/>
      <c r="K11" s="11" t="s">
        <v>15873</v>
      </c>
    </row>
    <row r="12" spans="1:21" ht="12.75" customHeight="1" x14ac:dyDescent="0.2">
      <c r="A12" s="1">
        <v>11</v>
      </c>
      <c r="B12" s="2" t="s">
        <v>9</v>
      </c>
      <c r="C12" s="3" t="s">
        <v>10</v>
      </c>
      <c r="D12" s="4">
        <v>0</v>
      </c>
      <c r="E12" s="5" t="s">
        <v>11</v>
      </c>
      <c r="F12" s="5" t="s">
        <v>17</v>
      </c>
      <c r="G12" s="17" t="s">
        <v>15877</v>
      </c>
      <c r="H12" s="5" t="s">
        <v>38</v>
      </c>
      <c r="I12" s="5" t="s">
        <v>14</v>
      </c>
      <c r="J12" s="6"/>
      <c r="K12" s="11" t="s">
        <v>15873</v>
      </c>
    </row>
    <row r="13" spans="1:21" ht="12.75" customHeight="1" x14ac:dyDescent="0.2">
      <c r="A13" s="1">
        <v>12</v>
      </c>
      <c r="B13" s="2" t="s">
        <v>29</v>
      </c>
      <c r="C13" s="3" t="s">
        <v>10</v>
      </c>
      <c r="D13" s="7">
        <v>60</v>
      </c>
      <c r="E13" s="17" t="s">
        <v>15875</v>
      </c>
      <c r="F13" s="5" t="s">
        <v>17</v>
      </c>
      <c r="G13" s="5" t="s">
        <v>37</v>
      </c>
      <c r="H13" s="6"/>
      <c r="I13" s="5" t="s">
        <v>14</v>
      </c>
      <c r="J13" s="6"/>
      <c r="K13" s="11" t="s">
        <v>15873</v>
      </c>
    </row>
    <row r="14" spans="1:21" ht="12.75" customHeight="1" x14ac:dyDescent="0.2">
      <c r="A14" s="1">
        <v>13</v>
      </c>
      <c r="B14" s="2" t="s">
        <v>9</v>
      </c>
      <c r="C14" s="3" t="s">
        <v>10</v>
      </c>
      <c r="D14" s="7">
        <v>60</v>
      </c>
      <c r="E14" s="17" t="s">
        <v>15875</v>
      </c>
      <c r="F14" s="5" t="s">
        <v>17</v>
      </c>
      <c r="G14" s="17" t="s">
        <v>15877</v>
      </c>
      <c r="H14" s="5" t="s">
        <v>38</v>
      </c>
      <c r="I14" s="5" t="s">
        <v>14</v>
      </c>
      <c r="J14" s="6"/>
      <c r="K14" s="11" t="s">
        <v>15873</v>
      </c>
    </row>
    <row r="15" spans="1:21" ht="12.75" customHeight="1" x14ac:dyDescent="0.2">
      <c r="A15" s="1">
        <v>14</v>
      </c>
      <c r="B15" s="2" t="s">
        <v>9</v>
      </c>
      <c r="C15" s="3" t="s">
        <v>10</v>
      </c>
      <c r="D15" s="7">
        <v>60</v>
      </c>
      <c r="E15" s="17" t="s">
        <v>15875</v>
      </c>
      <c r="F15" s="5" t="s">
        <v>17</v>
      </c>
      <c r="G15" s="17" t="s">
        <v>15877</v>
      </c>
      <c r="H15" s="5" t="s">
        <v>38</v>
      </c>
      <c r="I15" s="5" t="s">
        <v>14</v>
      </c>
      <c r="J15" s="6"/>
      <c r="K15" s="11" t="s">
        <v>15873</v>
      </c>
    </row>
    <row r="16" spans="1:2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dataValidations count="1">
    <dataValidation type="list" allowBlank="1" showInputMessage="1" showErrorMessage="1" sqref="L6">
      <formula1>"18000"</formula1>
    </dataValidation>
  </dataValidations>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2025-08-02T20:57:35Z</dcterms:created>
  <dcterms:modified xsi:type="dcterms:W3CDTF">2025-08-02T20:57:35Z</dcterms:modified>
  <cp:category>Centro GNet</cp:category>
  <cp:contentStatus>Centro GNet</cp:contentStatus>
</cp:coreProperties>
</file>