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991394F-1D0C-4DB1-9C63-69A541D2A62E}" xr6:coauthVersionLast="36" xr6:coauthVersionMax="36" xr10:uidLastSave="{00000000-0000-0000-0000-000000000000}"/>
  <bookViews>
    <workbookView xWindow="0" yWindow="0" windowWidth="21600" windowHeight="8805" xr2:uid="{ECE35B7E-E886-44D9-8E27-C2C1D67089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F3" i="1"/>
  <c r="F4" i="1"/>
  <c r="F5" i="1"/>
  <c r="F6" i="1"/>
  <c r="F7" i="1"/>
  <c r="F8" i="1"/>
  <c r="F9" i="1"/>
  <c r="F10" i="1"/>
  <c r="F2" i="1"/>
  <c r="G2" i="1" s="1"/>
</calcChain>
</file>

<file path=xl/sharedStrings.xml><?xml version="1.0" encoding="utf-8"?>
<sst xmlns="http://schemas.openxmlformats.org/spreadsheetml/2006/main" count="67" uniqueCount="52">
  <si>
    <t>codigo de producto</t>
  </si>
  <si>
    <t>nombre del producto</t>
  </si>
  <si>
    <t>categoria</t>
  </si>
  <si>
    <t>precio unitario</t>
  </si>
  <si>
    <t>cantidad vendida</t>
  </si>
  <si>
    <t>subtotal</t>
  </si>
  <si>
    <t>descuento</t>
  </si>
  <si>
    <t>recargo</t>
  </si>
  <si>
    <t>total a pagar</t>
  </si>
  <si>
    <t>género del cliente</t>
  </si>
  <si>
    <t>comentarios</t>
  </si>
  <si>
    <t>WD1</t>
  </si>
  <si>
    <t>FG3</t>
  </si>
  <si>
    <t>FDG5</t>
  </si>
  <si>
    <t>GFD1</t>
  </si>
  <si>
    <t>GF6</t>
  </si>
  <si>
    <t>FD3</t>
  </si>
  <si>
    <t>FE9</t>
  </si>
  <si>
    <t>DF9</t>
  </si>
  <si>
    <t>HJ9</t>
  </si>
  <si>
    <t>zapatos</t>
  </si>
  <si>
    <t>calsetinez</t>
  </si>
  <si>
    <t>pantalon</t>
  </si>
  <si>
    <t>sinturon</t>
  </si>
  <si>
    <t>gorras</t>
  </si>
  <si>
    <t>gorros</t>
  </si>
  <si>
    <t>shorts</t>
  </si>
  <si>
    <t>camisa</t>
  </si>
  <si>
    <t>playera</t>
  </si>
  <si>
    <t>mujer</t>
  </si>
  <si>
    <t>unisex</t>
  </si>
  <si>
    <t>hombre</t>
  </si>
  <si>
    <t>CODIGO</t>
  </si>
  <si>
    <t>DESCRIPCION</t>
  </si>
  <si>
    <t>FGH5</t>
  </si>
  <si>
    <t>HGFG</t>
  </si>
  <si>
    <t>JH</t>
  </si>
  <si>
    <t>GH4</t>
  </si>
  <si>
    <t>J4</t>
  </si>
  <si>
    <t>JJG1</t>
  </si>
  <si>
    <t>CG5</t>
  </si>
  <si>
    <t>HJ4</t>
  </si>
  <si>
    <t>HF5</t>
  </si>
  <si>
    <t>PANTALON</t>
  </si>
  <si>
    <t>CAMISA</t>
  </si>
  <si>
    <t>BLUSA</t>
  </si>
  <si>
    <t>SINTURON</t>
  </si>
  <si>
    <t>GORRAS</t>
  </si>
  <si>
    <t>PASAMONTAÑAS</t>
  </si>
  <si>
    <t>SUDADERAS</t>
  </si>
  <si>
    <t>CAMISA MANGA LARGA</t>
  </si>
  <si>
    <t>CROCS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</si>
</sst>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9EB0-33C9-4B41-A7B8-52CEE3DF15AB}">
  <dimension ref="A1:O10"/>
  <sheetViews>
    <sheetView tabSelected="1" topLeftCell="I1" workbookViewId="0">
      <selection activeCell="L1" sqref="L1"/>
    </sheetView>
  </sheetViews>
  <sheetFormatPr baseColWidth="10"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N1" t="s">
        <v>32</v>
      </c>
      <c r="O1" t="s">
        <v>33</v>
      </c>
    </row>
    <row r="2" spans="1:15" x14ac:dyDescent="0.25">
      <c r="A2" t="s">
        <v>19</v>
      </c>
      <c r="B2" t="s">
        <v>20</v>
      </c>
      <c r="C2" t="s">
        <v>29</v>
      </c>
      <c r="D2">
        <v>150</v>
      </c>
      <c r="E2">
        <v>4</v>
      </c>
      <c r="F2">
        <f>D2*E2</f>
        <v>600</v>
      </c>
      <c r="G2">
        <f>IF(J2="masculino",F2*0.05,F2*0.1)</f>
        <v>60</v>
      </c>
      <c r="H2">
        <f>IF(F2&gt;300,F2*0.05,0)</f>
        <v>30</v>
      </c>
      <c r="I2">
        <f>F2-G2+H2</f>
        <v>570</v>
      </c>
      <c r="J2" t="s">
        <v>29</v>
      </c>
      <c r="K2" t="str">
        <f>CONCATENATE(B2,C2)</f>
        <v>zapatosmujer</v>
      </c>
      <c r="N2" t="s">
        <v>34</v>
      </c>
      <c r="O2" t="s">
        <v>43</v>
      </c>
    </row>
    <row r="3" spans="1:15" x14ac:dyDescent="0.25">
      <c r="A3" t="s">
        <v>18</v>
      </c>
      <c r="B3" t="s">
        <v>21</v>
      </c>
      <c r="C3" t="s">
        <v>30</v>
      </c>
      <c r="D3">
        <v>15</v>
      </c>
      <c r="E3">
        <v>10</v>
      </c>
      <c r="F3">
        <f t="shared" ref="F3:F10" si="0">D3*E3</f>
        <v>150</v>
      </c>
      <c r="G3">
        <f t="shared" ref="G3:G10" si="1">IF(J3="masculino",F3*0.05,F3*0.1)</f>
        <v>15</v>
      </c>
      <c r="H3">
        <f t="shared" ref="H3:H10" si="2">IF(F3&gt;300,F3*0.05,0)</f>
        <v>0</v>
      </c>
      <c r="I3">
        <f t="shared" ref="I3:I10" si="3">F3-G3+H3</f>
        <v>135</v>
      </c>
      <c r="J3" t="s">
        <v>31</v>
      </c>
      <c r="K3" t="str">
        <f t="shared" ref="K3:K10" si="4">CONCATENATE(B3,C3)</f>
        <v>calsetinezunisex</v>
      </c>
      <c r="N3" t="s">
        <v>35</v>
      </c>
      <c r="O3" t="s">
        <v>44</v>
      </c>
    </row>
    <row r="4" spans="1:15" x14ac:dyDescent="0.25">
      <c r="A4" t="s">
        <v>11</v>
      </c>
      <c r="B4" t="s">
        <v>22</v>
      </c>
      <c r="C4" t="s">
        <v>31</v>
      </c>
      <c r="D4">
        <v>80</v>
      </c>
      <c r="E4">
        <v>6</v>
      </c>
      <c r="F4">
        <f t="shared" si="0"/>
        <v>480</v>
      </c>
      <c r="G4">
        <f t="shared" si="1"/>
        <v>48</v>
      </c>
      <c r="H4">
        <f t="shared" si="2"/>
        <v>24</v>
      </c>
      <c r="I4">
        <f t="shared" si="3"/>
        <v>456</v>
      </c>
      <c r="J4" t="s">
        <v>31</v>
      </c>
      <c r="K4" t="str">
        <f t="shared" si="4"/>
        <v>pantalonhombre</v>
      </c>
      <c r="N4" t="s">
        <v>36</v>
      </c>
      <c r="O4" t="s">
        <v>45</v>
      </c>
    </row>
    <row r="5" spans="1:15" x14ac:dyDescent="0.25">
      <c r="A5" t="s">
        <v>12</v>
      </c>
      <c r="B5" t="s">
        <v>23</v>
      </c>
      <c r="C5" t="s">
        <v>31</v>
      </c>
      <c r="D5">
        <v>45</v>
      </c>
      <c r="E5">
        <v>5</v>
      </c>
      <c r="F5">
        <f t="shared" si="0"/>
        <v>225</v>
      </c>
      <c r="G5">
        <f t="shared" si="1"/>
        <v>22.5</v>
      </c>
      <c r="H5">
        <f t="shared" si="2"/>
        <v>0</v>
      </c>
      <c r="I5">
        <f t="shared" si="3"/>
        <v>202.5</v>
      </c>
      <c r="J5" t="s">
        <v>29</v>
      </c>
      <c r="K5" t="str">
        <f t="shared" si="4"/>
        <v>sinturonhombre</v>
      </c>
      <c r="N5" t="s">
        <v>37</v>
      </c>
      <c r="O5" t="s">
        <v>46</v>
      </c>
    </row>
    <row r="6" spans="1:15" x14ac:dyDescent="0.25">
      <c r="A6" t="s">
        <v>13</v>
      </c>
      <c r="B6" t="s">
        <v>24</v>
      </c>
      <c r="C6" t="s">
        <v>31</v>
      </c>
      <c r="D6">
        <v>150</v>
      </c>
      <c r="E6">
        <v>30</v>
      </c>
      <c r="F6">
        <f t="shared" si="0"/>
        <v>4500</v>
      </c>
      <c r="G6">
        <f t="shared" si="1"/>
        <v>450</v>
      </c>
      <c r="H6">
        <f t="shared" si="2"/>
        <v>225</v>
      </c>
      <c r="I6">
        <f t="shared" si="3"/>
        <v>4275</v>
      </c>
      <c r="J6" t="s">
        <v>31</v>
      </c>
      <c r="K6" t="str">
        <f t="shared" si="4"/>
        <v>gorrashombre</v>
      </c>
      <c r="N6" t="s">
        <v>38</v>
      </c>
      <c r="O6" t="s">
        <v>47</v>
      </c>
    </row>
    <row r="7" spans="1:15" x14ac:dyDescent="0.25">
      <c r="A7" t="s">
        <v>14</v>
      </c>
      <c r="B7" t="s">
        <v>25</v>
      </c>
      <c r="C7" t="s">
        <v>29</v>
      </c>
      <c r="D7">
        <v>50</v>
      </c>
      <c r="E7">
        <v>5</v>
      </c>
      <c r="F7">
        <f t="shared" si="0"/>
        <v>250</v>
      </c>
      <c r="G7">
        <f t="shared" si="1"/>
        <v>25</v>
      </c>
      <c r="H7">
        <f t="shared" si="2"/>
        <v>0</v>
      </c>
      <c r="I7">
        <f t="shared" si="3"/>
        <v>225</v>
      </c>
      <c r="J7" t="s">
        <v>29</v>
      </c>
      <c r="K7" t="str">
        <f t="shared" si="4"/>
        <v>gorrosmujer</v>
      </c>
      <c r="N7" t="s">
        <v>39</v>
      </c>
      <c r="O7" t="s">
        <v>48</v>
      </c>
    </row>
    <row r="8" spans="1:15" x14ac:dyDescent="0.25">
      <c r="A8" t="s">
        <v>15</v>
      </c>
      <c r="B8" t="s">
        <v>26</v>
      </c>
      <c r="C8" t="s">
        <v>30</v>
      </c>
      <c r="D8">
        <v>90</v>
      </c>
      <c r="E8">
        <v>20</v>
      </c>
      <c r="F8">
        <f t="shared" si="0"/>
        <v>1800</v>
      </c>
      <c r="G8">
        <f t="shared" si="1"/>
        <v>180</v>
      </c>
      <c r="H8">
        <f t="shared" si="2"/>
        <v>90</v>
      </c>
      <c r="I8">
        <f t="shared" si="3"/>
        <v>1710</v>
      </c>
      <c r="J8" t="s">
        <v>31</v>
      </c>
      <c r="K8" t="str">
        <f t="shared" si="4"/>
        <v>shortsunisex</v>
      </c>
      <c r="N8" t="s">
        <v>40</v>
      </c>
      <c r="O8" t="s">
        <v>49</v>
      </c>
    </row>
    <row r="9" spans="1:15" x14ac:dyDescent="0.25">
      <c r="A9" t="s">
        <v>16</v>
      </c>
      <c r="B9" t="s">
        <v>27</v>
      </c>
      <c r="C9" t="s">
        <v>31</v>
      </c>
      <c r="D9">
        <v>80</v>
      </c>
      <c r="E9">
        <v>60</v>
      </c>
      <c r="F9">
        <f t="shared" si="0"/>
        <v>4800</v>
      </c>
      <c r="G9">
        <f t="shared" si="1"/>
        <v>480</v>
      </c>
      <c r="H9">
        <f t="shared" si="2"/>
        <v>240</v>
      </c>
      <c r="I9">
        <f t="shared" si="3"/>
        <v>4560</v>
      </c>
      <c r="J9" t="s">
        <v>29</v>
      </c>
      <c r="K9" t="str">
        <f t="shared" si="4"/>
        <v>camisahombre</v>
      </c>
      <c r="N9" t="s">
        <v>41</v>
      </c>
      <c r="O9" t="s">
        <v>50</v>
      </c>
    </row>
    <row r="10" spans="1:15" x14ac:dyDescent="0.25">
      <c r="A10" t="s">
        <v>17</v>
      </c>
      <c r="B10" t="s">
        <v>28</v>
      </c>
      <c r="C10" t="s">
        <v>29</v>
      </c>
      <c r="D10">
        <v>40</v>
      </c>
      <c r="E10">
        <v>40</v>
      </c>
      <c r="F10">
        <f t="shared" si="0"/>
        <v>1600</v>
      </c>
      <c r="G10">
        <f t="shared" si="1"/>
        <v>160</v>
      </c>
      <c r="H10">
        <f t="shared" si="2"/>
        <v>80</v>
      </c>
      <c r="I10">
        <f t="shared" si="3"/>
        <v>1520</v>
      </c>
      <c r="J10" t="s">
        <v>29</v>
      </c>
      <c r="K10" t="str">
        <f t="shared" si="4"/>
        <v>playeramujer</v>
      </c>
      <c r="N10" t="s">
        <v>42</v>
      </c>
      <c r="O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2026-03-09T18:15:10Z</dcterms:created>
  <dcterms:modified xsi:type="dcterms:W3CDTF">2026-03-09T18:56:18Z</dcterms:modified>
</cp:coreProperties>
</file>