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74B5DFE5-FAB9-4ACA-868C-C089AADB42C9}" xr6:coauthVersionLast="36" xr6:coauthVersionMax="36" xr10:uidLastSave="{00000000-0000-0000-0000-000000000000}"/>
  <bookViews>
    <workbookView xWindow="0" yWindow="0" windowWidth="21600" windowHeight="8805" xr2:uid="{64EFCF3A-0D24-422B-992F-CC148422441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  <c r="I3" i="1"/>
  <c r="I4" i="1"/>
  <c r="I5" i="1"/>
  <c r="I6" i="1"/>
  <c r="I7" i="1"/>
  <c r="I8" i="1"/>
  <c r="I9" i="1"/>
  <c r="I10" i="1"/>
  <c r="I2" i="1"/>
  <c r="H6" i="1"/>
  <c r="H3" i="1"/>
  <c r="H4" i="1"/>
  <c r="H5" i="1"/>
  <c r="H7" i="1"/>
  <c r="H8" i="1"/>
  <c r="H9" i="1"/>
  <c r="H10" i="1"/>
  <c r="H2" i="1"/>
  <c r="G3" i="1"/>
  <c r="G4" i="1"/>
  <c r="G5" i="1"/>
  <c r="G6" i="1"/>
  <c r="G7" i="1"/>
  <c r="G8" i="1"/>
  <c r="G9" i="1"/>
  <c r="G10" i="1"/>
  <c r="G2" i="1"/>
  <c r="F3" i="1"/>
  <c r="F9" i="1"/>
  <c r="F4" i="1"/>
  <c r="F5" i="1"/>
  <c r="F6" i="1"/>
  <c r="F7" i="1"/>
  <c r="F8" i="1"/>
  <c r="F10" i="1"/>
  <c r="F2" i="1"/>
</calcChain>
</file>

<file path=xl/sharedStrings.xml><?xml version="1.0" encoding="utf-8"?>
<sst xmlns="http://schemas.openxmlformats.org/spreadsheetml/2006/main" count="47" uniqueCount="34">
  <si>
    <t>codigo de producto</t>
  </si>
  <si>
    <t>nombre del producto</t>
  </si>
  <si>
    <t xml:space="preserve">precio unitario </t>
  </si>
  <si>
    <t>cantidad vendida</t>
  </si>
  <si>
    <t>categoria (hombre, mujer, unisex)</t>
  </si>
  <si>
    <r>
      <rPr>
        <sz val="9"/>
        <color theme="1"/>
        <rFont val="Calibri"/>
        <family val="2"/>
        <scheme val="minor"/>
      </rPr>
      <t>subtotal</t>
    </r>
    <r>
      <rPr>
        <sz val="11"/>
        <color theme="1"/>
        <rFont val="Calibri"/>
        <family val="2"/>
        <scheme val="minor"/>
      </rPr>
      <t xml:space="preserve"> (</t>
    </r>
    <r>
      <rPr>
        <sz val="9"/>
        <color theme="1"/>
        <rFont val="Calibri"/>
        <family val="2"/>
        <scheme val="minor"/>
      </rPr>
      <t>preciounitario, cantidad vendida)</t>
    </r>
  </si>
  <si>
    <t>recargo (aplicar si el sub total excede un limite)</t>
  </si>
  <si>
    <t>descuento (aplicar según condiciones)</t>
  </si>
  <si>
    <t>total a pagar (subtotal-descuento +recargo)</t>
  </si>
  <si>
    <t xml:space="preserve">genero del cliente (femenino/masculino </t>
  </si>
  <si>
    <t>comentarios (usar CONCATENAR Y EXTRAE</t>
  </si>
  <si>
    <t>DG5</t>
  </si>
  <si>
    <t>SD6</t>
  </si>
  <si>
    <t>HK9</t>
  </si>
  <si>
    <t xml:space="preserve">CR6 </t>
  </si>
  <si>
    <t>CR2</t>
  </si>
  <si>
    <t>LO9</t>
  </si>
  <si>
    <t>TS9</t>
  </si>
  <si>
    <t>WR1</t>
  </si>
  <si>
    <t>ST6</t>
  </si>
  <si>
    <t>Pantalon</t>
  </si>
  <si>
    <t>blusas</t>
  </si>
  <si>
    <t>tenis</t>
  </si>
  <si>
    <t>playeras</t>
  </si>
  <si>
    <t>shorts</t>
  </si>
  <si>
    <t>caites</t>
  </si>
  <si>
    <t>gorras</t>
  </si>
  <si>
    <t>camisas</t>
  </si>
  <si>
    <t>calcetines</t>
  </si>
  <si>
    <t>hombre</t>
  </si>
  <si>
    <t>mujer</t>
  </si>
  <si>
    <t>unisex</t>
  </si>
  <si>
    <t>masculino</t>
  </si>
  <si>
    <t>femenino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</si>
</sst>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D98B8-1F9A-41A4-80C6-A3158DFE5229}">
  <dimension ref="A1:K10"/>
  <sheetViews>
    <sheetView tabSelected="1" topLeftCell="B1" workbookViewId="0">
      <selection activeCell="K3" sqref="K3"/>
    </sheetView>
  </sheetViews>
  <sheetFormatPr baseColWidth="10" defaultRowHeight="15" x14ac:dyDescent="0.25"/>
  <cols>
    <col min="1" max="1" width="13.28515625" customWidth="1"/>
    <col min="7" max="7" width="13.28515625" customWidth="1"/>
  </cols>
  <sheetData>
    <row r="1" spans="1:11" ht="65.25" customHeight="1" x14ac:dyDescent="0.25">
      <c r="A1" s="1" t="s">
        <v>0</v>
      </c>
      <c r="B1" s="1" t="s">
        <v>1</v>
      </c>
      <c r="C1" s="3" t="s">
        <v>4</v>
      </c>
      <c r="D1" s="1" t="s">
        <v>2</v>
      </c>
      <c r="E1" s="1" t="s">
        <v>3</v>
      </c>
      <c r="F1" s="1" t="s">
        <v>5</v>
      </c>
      <c r="G1" s="1" t="s">
        <v>7</v>
      </c>
      <c r="H1" s="2" t="s">
        <v>6</v>
      </c>
      <c r="I1" s="2" t="s">
        <v>8</v>
      </c>
      <c r="J1" s="1" t="s">
        <v>9</v>
      </c>
      <c r="K1" s="2" t="s">
        <v>10</v>
      </c>
    </row>
    <row r="2" spans="1:11" x14ac:dyDescent="0.25">
      <c r="A2" t="s">
        <v>11</v>
      </c>
      <c r="B2" t="s">
        <v>20</v>
      </c>
      <c r="C2" t="s">
        <v>29</v>
      </c>
      <c r="D2">
        <v>100</v>
      </c>
      <c r="E2">
        <v>5</v>
      </c>
      <c r="F2">
        <f>D2*E2</f>
        <v>500</v>
      </c>
      <c r="G2">
        <f>IF(J2="masculino",F2*0.05,F2*0.1)</f>
        <v>25</v>
      </c>
      <c r="H2">
        <f>IF(F2&gt;300,F2*0.05)</f>
        <v>25</v>
      </c>
      <c r="I2">
        <f>F2-G2+H2</f>
        <v>500</v>
      </c>
      <c r="J2" t="s">
        <v>32</v>
      </c>
      <c r="K2" t="str">
        <f>CONCATENATE(B2,C2)</f>
        <v>Pantalonhombre</v>
      </c>
    </row>
    <row r="3" spans="1:11" x14ac:dyDescent="0.25">
      <c r="A3" t="s">
        <v>12</v>
      </c>
      <c r="B3" t="s">
        <v>21</v>
      </c>
      <c r="C3" t="s">
        <v>30</v>
      </c>
      <c r="D3">
        <v>75</v>
      </c>
      <c r="E3">
        <v>6</v>
      </c>
      <c r="F3">
        <f>D3*E3</f>
        <v>450</v>
      </c>
      <c r="G3">
        <f t="shared" ref="G3:G10" si="0">IF(J3="masculino",F3*0.05,F3*0.1)</f>
        <v>45</v>
      </c>
      <c r="H3">
        <f t="shared" ref="H3:H10" si="1">IF(F3&gt;300,F3*0.05)</f>
        <v>22.5</v>
      </c>
      <c r="I3">
        <f t="shared" ref="I3:I10" si="2">F3-G3+H3</f>
        <v>427.5</v>
      </c>
      <c r="J3" t="s">
        <v>33</v>
      </c>
    </row>
    <row r="4" spans="1:11" x14ac:dyDescent="0.25">
      <c r="A4" t="s">
        <v>13</v>
      </c>
      <c r="B4" t="s">
        <v>22</v>
      </c>
      <c r="C4" t="s">
        <v>31</v>
      </c>
      <c r="D4">
        <v>100</v>
      </c>
      <c r="E4">
        <v>4</v>
      </c>
      <c r="F4">
        <f t="shared" ref="F3:F10" si="3">D4*E4</f>
        <v>400</v>
      </c>
      <c r="G4">
        <f t="shared" si="0"/>
        <v>20</v>
      </c>
      <c r="H4">
        <f t="shared" si="1"/>
        <v>20</v>
      </c>
      <c r="I4">
        <f t="shared" si="2"/>
        <v>400</v>
      </c>
      <c r="J4" t="s">
        <v>32</v>
      </c>
    </row>
    <row r="5" spans="1:11" x14ac:dyDescent="0.25">
      <c r="A5" t="s">
        <v>14</v>
      </c>
      <c r="B5" t="s">
        <v>23</v>
      </c>
      <c r="C5" t="s">
        <v>31</v>
      </c>
      <c r="D5">
        <v>50</v>
      </c>
      <c r="E5">
        <v>7</v>
      </c>
      <c r="F5">
        <f t="shared" si="3"/>
        <v>350</v>
      </c>
      <c r="G5">
        <f t="shared" si="0"/>
        <v>17.5</v>
      </c>
      <c r="H5">
        <f t="shared" si="1"/>
        <v>17.5</v>
      </c>
      <c r="I5">
        <f t="shared" si="2"/>
        <v>350</v>
      </c>
      <c r="J5" t="s">
        <v>32</v>
      </c>
    </row>
    <row r="6" spans="1:11" x14ac:dyDescent="0.25">
      <c r="A6" t="s">
        <v>15</v>
      </c>
      <c r="B6" t="s">
        <v>24</v>
      </c>
      <c r="C6" t="s">
        <v>30</v>
      </c>
      <c r="D6">
        <v>50</v>
      </c>
      <c r="E6">
        <v>4</v>
      </c>
      <c r="F6">
        <f t="shared" si="3"/>
        <v>200</v>
      </c>
      <c r="G6">
        <f t="shared" si="0"/>
        <v>20</v>
      </c>
      <c r="H6">
        <f>IF(F6&gt;300,F6*0.05,0)</f>
        <v>0</v>
      </c>
      <c r="I6">
        <f t="shared" si="2"/>
        <v>180</v>
      </c>
      <c r="J6" t="s">
        <v>33</v>
      </c>
    </row>
    <row r="7" spans="1:11" x14ac:dyDescent="0.25">
      <c r="A7" t="s">
        <v>16</v>
      </c>
      <c r="B7" t="s">
        <v>25</v>
      </c>
      <c r="C7" t="s">
        <v>30</v>
      </c>
      <c r="D7">
        <v>60</v>
      </c>
      <c r="E7">
        <v>8</v>
      </c>
      <c r="F7">
        <f t="shared" si="3"/>
        <v>480</v>
      </c>
      <c r="G7">
        <f t="shared" si="0"/>
        <v>48</v>
      </c>
      <c r="H7">
        <f t="shared" si="1"/>
        <v>24</v>
      </c>
      <c r="I7">
        <f t="shared" si="2"/>
        <v>456</v>
      </c>
      <c r="J7" t="s">
        <v>33</v>
      </c>
    </row>
    <row r="8" spans="1:11" x14ac:dyDescent="0.25">
      <c r="A8" t="s">
        <v>17</v>
      </c>
      <c r="B8" t="s">
        <v>26</v>
      </c>
      <c r="C8" t="s">
        <v>29</v>
      </c>
      <c r="D8">
        <v>100</v>
      </c>
      <c r="E8">
        <v>9</v>
      </c>
      <c r="F8">
        <f t="shared" si="3"/>
        <v>900</v>
      </c>
      <c r="G8">
        <f t="shared" si="0"/>
        <v>45</v>
      </c>
      <c r="H8">
        <f t="shared" si="1"/>
        <v>45</v>
      </c>
      <c r="I8">
        <f t="shared" si="2"/>
        <v>900</v>
      </c>
      <c r="J8" t="s">
        <v>32</v>
      </c>
    </row>
    <row r="9" spans="1:11" x14ac:dyDescent="0.25">
      <c r="A9" t="s">
        <v>18</v>
      </c>
      <c r="B9" t="s">
        <v>27</v>
      </c>
      <c r="C9" t="s">
        <v>29</v>
      </c>
      <c r="D9">
        <v>75</v>
      </c>
      <c r="E9">
        <v>5</v>
      </c>
      <c r="F9">
        <f>D9*E9</f>
        <v>375</v>
      </c>
      <c r="G9">
        <f t="shared" si="0"/>
        <v>18.75</v>
      </c>
      <c r="H9">
        <f t="shared" si="1"/>
        <v>18.75</v>
      </c>
      <c r="I9">
        <f t="shared" si="2"/>
        <v>375</v>
      </c>
      <c r="J9" t="s">
        <v>32</v>
      </c>
    </row>
    <row r="10" spans="1:11" x14ac:dyDescent="0.25">
      <c r="A10" t="s">
        <v>19</v>
      </c>
      <c r="B10" t="s">
        <v>28</v>
      </c>
      <c r="C10" t="s">
        <v>31</v>
      </c>
      <c r="D10">
        <v>60</v>
      </c>
      <c r="E10">
        <v>6</v>
      </c>
      <c r="F10">
        <f t="shared" si="3"/>
        <v>360</v>
      </c>
      <c r="G10">
        <f t="shared" si="0"/>
        <v>36</v>
      </c>
      <c r="H10">
        <f t="shared" si="1"/>
        <v>18</v>
      </c>
      <c r="I10">
        <f t="shared" si="2"/>
        <v>342</v>
      </c>
      <c r="J10" t="s">
        <v>33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2026-03-09T17:15:38Z</dcterms:created>
  <dcterms:modified xsi:type="dcterms:W3CDTF">2026-03-09T18:00:17Z</dcterms:modified>
</cp:coreProperties>
</file>